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R8" i="3"/>
  <c r="AP9" l="1"/>
  <c r="F9" l="1"/>
  <c r="G9"/>
  <c r="C9"/>
  <c r="E9"/>
  <c r="AJ9"/>
  <c r="P9"/>
  <c r="Q9"/>
  <c r="M9"/>
  <c r="N9"/>
  <c r="AK9"/>
  <c r="AH9"/>
  <c r="AL9"/>
  <c r="AG9"/>
  <c r="AI9"/>
  <c r="AN9"/>
  <c r="B9"/>
  <c r="J9"/>
  <c r="R9"/>
  <c r="V9"/>
  <c r="Z9"/>
  <c r="AA9"/>
  <c r="AD9"/>
  <c r="AM9"/>
  <c r="D9"/>
  <c r="I9"/>
  <c r="K9"/>
  <c r="O9"/>
  <c r="S9"/>
  <c r="U9"/>
  <c r="W9"/>
  <c r="Y9"/>
  <c r="AB9"/>
  <c r="AF9"/>
  <c r="AO9"/>
  <c r="AQ9"/>
  <c r="H9"/>
  <c r="L9"/>
  <c r="T9"/>
  <c r="X9"/>
  <c r="AC9"/>
  <c r="AE9"/>
</calcChain>
</file>

<file path=xl/comments1.xml><?xml version="1.0" encoding="utf-8"?>
<comments xmlns="http://schemas.openxmlformats.org/spreadsheetml/2006/main">
  <authors>
    <author>protokol</author>
  </authors>
  <commentList>
    <comment ref="E6" authorId="0">
      <text>
        <r>
          <rPr>
            <b/>
            <sz val="9"/>
            <color indexed="81"/>
            <rFont val="Tahoma"/>
            <family val="2"/>
            <charset val="204"/>
          </rPr>
          <t>protokol: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<sst xmlns="http://schemas.openxmlformats.org/spreadsheetml/2006/main" count="96" uniqueCount="95">
  <si>
    <t>Поступило за предыдущий отчетный месяц</t>
  </si>
  <si>
    <t>кол-во</t>
  </si>
  <si>
    <t xml:space="preserve">Поступило обращений в орган </t>
  </si>
  <si>
    <t xml:space="preserve">всего  </t>
  </si>
  <si>
    <t xml:space="preserve"> письменных</t>
  </si>
  <si>
    <t>в форме электронного документа</t>
  </si>
  <si>
    <t xml:space="preserve">устных 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</si>
  <si>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</si>
  <si>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</si>
  <si>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</si>
  <si>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</si>
  <si>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</si>
  <si>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</si>
  <si>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 xml:space="preserve">Рассмотрено  в органе </t>
  </si>
  <si>
    <t>из них взято на контроль</t>
  </si>
  <si>
    <t>Направлено на рассмотрение  в иные органы(всего):</t>
  </si>
  <si>
    <t>Результаты рассмотрения обращений  за отчетный месяц 2020 года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</si>
  <si>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</si>
  <si>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</si>
  <si>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</si>
  <si>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</si>
  <si>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</si>
  <si>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</si>
  <si>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 xml:space="preserve">Беленихинское </t>
  </si>
  <si>
    <t>Береговское</t>
  </si>
  <si>
    <t xml:space="preserve">Вязовское </t>
  </si>
  <si>
    <t>Журавское</t>
  </si>
  <si>
    <t>Коломыцевское</t>
  </si>
  <si>
    <t>Кривошеевское</t>
  </si>
  <si>
    <t>Лучковское</t>
  </si>
  <si>
    <t>Маломаяченское</t>
  </si>
  <si>
    <t>Петровское</t>
  </si>
  <si>
    <t>Плотавское</t>
  </si>
  <si>
    <t>Подолешенское</t>
  </si>
  <si>
    <t>Прелестненское</t>
  </si>
  <si>
    <t>Призначенское</t>
  </si>
  <si>
    <t>Радьковское</t>
  </si>
  <si>
    <t>Ржавецкое</t>
  </si>
  <si>
    <t>Холоднянское</t>
  </si>
  <si>
    <t>Шаховское</t>
  </si>
  <si>
    <t>Прохоровское</t>
  </si>
  <si>
    <t>Другой регион</t>
  </si>
  <si>
    <t>Без точного местоположения</t>
  </si>
  <si>
    <t>Всего</t>
  </si>
  <si>
    <t xml:space="preserve">Государство, общество, политика </t>
  </si>
  <si>
    <t>Социальное обеспечение</t>
  </si>
  <si>
    <t>Экономика</t>
  </si>
  <si>
    <t>Жилищно - коммунальное хозяйство</t>
  </si>
  <si>
    <t>Социальное обеспечение, социальная поддержка и социальная попмощь семьям, имеющим детей, в том числе многодетным семьям и одиноким родителям , гражданам пожилого возраста, гражданам, находящимся в трудной жизненной ситуации, малоимущим гражданам</t>
  </si>
  <si>
    <t>Уборка снега, опавших листьев, мусора и посторонних предметов</t>
  </si>
  <si>
    <t>Строительство и реконструкция дорог</t>
  </si>
  <si>
    <t>кол-во вопросов</t>
  </si>
  <si>
    <t>доля вопросов данной тематики в общем        кол-ве вопросов</t>
  </si>
  <si>
    <t>Арендное жилье</t>
  </si>
  <si>
    <t>Возникновение прав на землю</t>
  </si>
  <si>
    <t>Транспортное обслуживание населения, пассажирские перевозки</t>
  </si>
  <si>
    <t xml:space="preserve">Медицинская помощь и лечение </t>
  </si>
  <si>
    <t xml:space="preserve">Защита прав на землю и рассмотрение земельных споров </t>
  </si>
  <si>
    <t xml:space="preserve">Коммунальное хозяйство </t>
  </si>
  <si>
    <t>Оборона, безопасность, законность</t>
  </si>
  <si>
    <t>Качество оказания медицинской помощи взрослым в амблуаторно-поликлинических условиях</t>
  </si>
  <si>
    <t xml:space="preserve">Подключение индивидуальных жилых домов к центральным сетям водо-, тепло-, газо-, электроснабжения и водоотведения </t>
  </si>
  <si>
    <t>Перебои в электроснабжении</t>
  </si>
  <si>
    <t>Количество обращений, поступивших в  администрацию Прохоровского района за декабрь 2023 года</t>
  </si>
  <si>
    <t>Количество обращений, поступивших в администрацию Прохоровского района за декабрь 2023 года  с распределением по сельским поселениям</t>
  </si>
  <si>
    <t>Результаты рассмотрения обращений</t>
  </si>
  <si>
    <t>Уличное освещение</t>
  </si>
  <si>
    <t>Права и обязанности родителей и детей</t>
  </si>
  <si>
    <t>Борьба с аварийностью. Безопасность дорожного движения</t>
  </si>
  <si>
    <t>Трудовой стаж</t>
  </si>
  <si>
    <t>Вопросы частного домовладения</t>
  </si>
  <si>
    <t>Памятники воинам, воинские захоронения, мемориалы</t>
  </si>
  <si>
    <t>Обеспечение детей-сирот и детей, оставшихся без попечения родителей</t>
  </si>
  <si>
    <t>Предприятия бытового обслуживания населения</t>
  </si>
  <si>
    <t>Почтовое отправление или электронное сообщение, не имеющее смысла или содержащее рассуждения общего характера - не являющиеся обращением</t>
  </si>
  <si>
    <t xml:space="preserve">Перебои в водоснабжении </t>
  </si>
  <si>
    <t>Получение и использование материнского капитала на региональном уровне</t>
  </si>
  <si>
    <t xml:space="preserve">Льготы в законодательстве о социальном обеспечении и социальном страховании </t>
  </si>
  <si>
    <t>Государственные и муниципальные контракты</t>
  </si>
  <si>
    <t>Строительство объектов социальной сферы (науки, культуры, спорта, народного образования, здравоохранения, торговли)</t>
  </si>
  <si>
    <t>Лишение родительских прав</t>
  </si>
  <si>
    <t>Обеспечение техническими средствами реабилитации инвалидов</t>
  </si>
  <si>
    <t>Льготы и меры социальной поддержки инвалидов</t>
  </si>
  <si>
    <t>Регистрация по месту жительства и пребывания</t>
  </si>
  <si>
    <t>Заработная плата гражданского персонала</t>
  </si>
  <si>
    <t xml:space="preserve">Деятельность органов исполнительной власти субъекта РФ. Принимаемые решения </t>
  </si>
  <si>
    <t>Государственные жилищные сертификаты</t>
  </si>
  <si>
    <t>Алиментные обязательства членов семьи</t>
  </si>
  <si>
    <t>Индивидуальное жилищное строительство</t>
  </si>
  <si>
    <t>Благодарности, приглашения, поздравления органу местного самоуправления, их должностных лиц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</si>
  <si>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</si>
  <si>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 xml:space="preserve">Содержание жилых помещений </t>
  </si>
  <si>
    <t xml:space="preserve">Эксплуатация и ремонт частного жилищного фонда </t>
  </si>
  <si>
    <t xml:space="preserve">Служебные жилые помещения </t>
  </si>
  <si>
    <t xml:space="preserve">Обследование жилого фонда на предмет пригодности для проживания 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</si>
</sst>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2" xfId="0" applyFont="1" applyBorder="1"/>
    <xf numFmtId="0" fontId="2" fillId="0" borderId="0" xfId="0" applyFont="1"/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wrapText="1"/>
    </xf>
    <xf numFmtId="10" fontId="3" fillId="0" borderId="2" xfId="0" applyNumberFormat="1" applyFont="1" applyBorder="1"/>
    <xf numFmtId="0" fontId="3" fillId="0" borderId="3" xfId="0" applyFont="1" applyBorder="1"/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/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/>
    <xf numFmtId="0" fontId="0" fillId="0" borderId="6" xfId="0" applyBorder="1" applyAlignment="1"/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/>
    <xf numFmtId="0" fontId="3" fillId="0" borderId="5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>
      <selection activeCell="P16" sqref="P16"/>
    </sheetView>
  </sheetViews>
  <sheetFormatPr defaultColWidth="8.5703125" defaultRowHeight="15"/>
  <cols>
    <col min="1" max="1" width="34.7109375" customWidth="1"/>
    <col min="2" max="2" width="38.140625" customWidth="1"/>
    <col min="3" max="3" width="13.5703125" customWidth="1"/>
  </cols>
  <sheetData>
    <row r="1" spans="1:3" s="1" customFormat="1" ht="15" customHeight="1">
      <c r="A1" s="24" t="s">
        <v>63</v>
      </c>
      <c r="B1" s="24"/>
      <c r="C1" s="24"/>
    </row>
    <row r="2" spans="1:3" s="1" customFormat="1" ht="23.25" customHeight="1">
      <c r="A2" s="24"/>
      <c r="B2" s="24"/>
      <c r="C2" s="24"/>
    </row>
    <row r="3" spans="1:3" hidden="1"/>
    <row r="4" spans="1:3" hidden="1"/>
    <row r="5" spans="1:3" hidden="1"/>
    <row r="6" spans="1:3" s="3" customFormat="1" ht="31.5" customHeight="1">
      <c r="A6" s="25" t="s">
        <v>0</v>
      </c>
      <c r="B6" s="25"/>
      <c r="C6" s="2" t="s">
        <v>1</v>
      </c>
    </row>
    <row r="7" spans="1:3" s="3" customFormat="1" ht="15" customHeight="1">
      <c r="A7" s="23" t="s">
        <v>2</v>
      </c>
      <c r="B7" s="5" t="s">
        <v>3</v>
      </c>
      <c r="C7" s="19">
        <v>81</v>
      </c>
    </row>
    <row r="8" spans="1:3" s="3" customFormat="1" ht="15" customHeight="1">
      <c r="A8" s="23"/>
      <c r="B8" s="5" t="s">
        <v>4</v>
      </c>
      <c r="C8" s="19">
        <v>12</v>
      </c>
    </row>
    <row r="9" spans="1:3" s="3" customFormat="1" ht="15" customHeight="1">
      <c r="A9" s="23"/>
      <c r="B9" s="5" t="s">
        <v>5</v>
      </c>
      <c r="C9" s="19">
        <v>49</v>
      </c>
    </row>
    <row r="10" spans="1:3" s="3" customFormat="1" ht="17.25" customHeight="1">
      <c r="A10" s="23"/>
      <c r="B10" s="5" t="s">
        <v>6</v>
      </c>
      <c r="C10" s="19">
        <v>10</v>
      </c>
    </row>
    <row r="11" spans="1:3" s="3" customFormat="1" ht="19.5" customHeight="1">
      <c r="A11" s="23"/>
      <c r="B11" s="5" t="s">
        <v>7</v>
      </c>
      <c r="C11" s="19">
        <v>10</v>
      </c>
    </row>
    <row r="12" spans="1:3" s="3" customFormat="1" ht="18.75">
      <c r="A12" s="23"/>
      <c r="B12" s="6" t="s">
        <v>8</v>
      </c>
      <c r="C12" s="19">
        <v>21</v>
      </c>
    </row>
    <row r="13" spans="1:3" s="3" customFormat="1" ht="18.75">
      <c r="A13" s="23"/>
      <c r="B13" s="6" t="s">
        <v>9</v>
      </c>
      <c r="C13" s="19">
        <v>34</v>
      </c>
    </row>
    <row r="14" spans="1:3" s="3" customFormat="1" ht="18.75">
      <c r="A14" s="23"/>
      <c r="B14" s="6" t="s">
        <v>10</v>
      </c>
      <c r="C14" s="19">
        <v>26</v>
      </c>
    </row>
    <row r="15" spans="1:3" s="8" customFormat="1" ht="18.75">
      <c r="A15" s="23"/>
      <c r="B15" s="7" t="s">
        <v>11</v>
      </c>
      <c r="C15" s="19">
        <v>57</v>
      </c>
    </row>
    <row r="16" spans="1:3" s="3" customFormat="1" ht="18.75">
      <c r="A16" s="23"/>
      <c r="B16" s="7" t="s">
        <v>12</v>
      </c>
      <c r="C16" s="20">
        <v>24</v>
      </c>
    </row>
    <row r="17" spans="1:3" s="3" customFormat="1" ht="17.45" customHeight="1">
      <c r="A17" s="23" t="s">
        <v>13</v>
      </c>
      <c r="B17" s="6" t="s">
        <v>3</v>
      </c>
      <c r="C17" s="19">
        <v>53</v>
      </c>
    </row>
    <row r="18" spans="1:3" s="3" customFormat="1" ht="18.75">
      <c r="A18" s="23"/>
      <c r="B18" s="6" t="s">
        <v>14</v>
      </c>
      <c r="C18" s="19">
        <v>0</v>
      </c>
    </row>
    <row r="19" spans="1:3" s="3" customFormat="1" ht="30.75" customHeight="1">
      <c r="A19" s="26" t="s">
        <v>15</v>
      </c>
      <c r="B19" s="26"/>
      <c r="C19" s="19"/>
    </row>
    <row r="20" spans="1:3" s="3" customFormat="1" ht="28.5" customHeight="1">
      <c r="A20" s="23" t="s">
        <v>16</v>
      </c>
      <c r="B20" s="9" t="s">
        <v>17</v>
      </c>
      <c r="C20" s="19">
        <v>0</v>
      </c>
    </row>
    <row r="21" spans="1:3" s="3" customFormat="1" ht="20.25" customHeight="1">
      <c r="A21" s="23"/>
      <c r="B21" s="6" t="s">
        <v>18</v>
      </c>
      <c r="C21" s="19">
        <v>12</v>
      </c>
    </row>
    <row r="22" spans="1:3" s="3" customFormat="1" ht="24" customHeight="1">
      <c r="A22" s="23"/>
      <c r="B22" s="6" t="s">
        <v>19</v>
      </c>
      <c r="C22" s="19">
        <v>41</v>
      </c>
    </row>
    <row r="23" spans="1:3" s="3" customFormat="1" ht="57" customHeight="1">
      <c r="A23" s="23"/>
      <c r="B23" s="6" t="s">
        <v>20</v>
      </c>
      <c r="C23" s="19">
        <v>0</v>
      </c>
    </row>
  </sheetData>
  <mergeCells count="6">
    <mergeCell ref="A20:A23"/>
    <mergeCell ref="A1:C2"/>
    <mergeCell ref="A6:B6"/>
    <mergeCell ref="A7:A16"/>
    <mergeCell ref="A17:A18"/>
    <mergeCell ref="A19:B19"/>
  </mergeCells>
  <pageMargins left="0.70866141732283472" right="0.7086614173228347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topLeftCell="A16" workbookViewId="0">
      <selection activeCell="B24" sqref="B24"/>
    </sheetView>
  </sheetViews>
  <sheetFormatPr defaultColWidth="8.5703125"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4" t="s">
        <v>64</v>
      </c>
      <c r="B1" s="24"/>
    </row>
    <row r="3" spans="1:2" ht="46.5" customHeight="1">
      <c r="A3" s="4" t="s">
        <v>21</v>
      </c>
      <c r="B3" s="4" t="s">
        <v>22</v>
      </c>
    </row>
    <row r="4" spans="1:2" ht="38.25" customHeight="1">
      <c r="A4" s="21" t="s">
        <v>23</v>
      </c>
      <c r="B4" s="20">
        <v>2</v>
      </c>
    </row>
    <row r="5" spans="1:2" ht="37.5" customHeight="1">
      <c r="A5" s="22" t="s">
        <v>24</v>
      </c>
      <c r="B5" s="20">
        <v>4</v>
      </c>
    </row>
    <row r="6" spans="1:2" ht="38.25" customHeight="1">
      <c r="A6" s="22" t="s">
        <v>25</v>
      </c>
      <c r="B6" s="20">
        <v>0</v>
      </c>
    </row>
    <row r="7" spans="1:2" ht="39" customHeight="1">
      <c r="A7" s="22" t="s">
        <v>26</v>
      </c>
      <c r="B7" s="20">
        <v>3</v>
      </c>
    </row>
    <row r="8" spans="1:2" ht="36" customHeight="1">
      <c r="A8" s="22" t="s">
        <v>27</v>
      </c>
      <c r="B8" s="20">
        <v>3</v>
      </c>
    </row>
    <row r="9" spans="1:2" ht="38.25" customHeight="1">
      <c r="A9" s="22" t="s">
        <v>28</v>
      </c>
      <c r="B9" s="20">
        <v>1</v>
      </c>
    </row>
    <row r="10" spans="1:2" ht="38.25" customHeight="1">
      <c r="A10" s="22" t="s">
        <v>29</v>
      </c>
      <c r="B10" s="20">
        <v>0</v>
      </c>
    </row>
    <row r="11" spans="1:2" ht="39" customHeight="1">
      <c r="A11" s="22" t="s">
        <v>30</v>
      </c>
      <c r="B11" s="20">
        <v>0</v>
      </c>
    </row>
    <row r="12" spans="1:2" ht="38.25" customHeight="1">
      <c r="A12" s="22" t="s">
        <v>31</v>
      </c>
      <c r="B12" s="20">
        <v>0</v>
      </c>
    </row>
    <row r="13" spans="1:2" ht="37.5" customHeight="1">
      <c r="A13" s="22" t="s">
        <v>32</v>
      </c>
      <c r="B13" s="20">
        <v>0</v>
      </c>
    </row>
    <row r="14" spans="1:2" ht="37.5" customHeight="1">
      <c r="A14" s="22" t="s">
        <v>33</v>
      </c>
      <c r="B14" s="20">
        <v>4</v>
      </c>
    </row>
    <row r="15" spans="1:2" ht="36.75" customHeight="1">
      <c r="A15" s="22" t="s">
        <v>34</v>
      </c>
      <c r="B15" s="20">
        <v>1</v>
      </c>
    </row>
    <row r="16" spans="1:2" ht="38.25" customHeight="1">
      <c r="A16" s="22" t="s">
        <v>35</v>
      </c>
      <c r="B16" s="20">
        <v>7</v>
      </c>
    </row>
    <row r="17" spans="1:2" ht="36.75" customHeight="1">
      <c r="A17" s="22" t="s">
        <v>36</v>
      </c>
      <c r="B17" s="20">
        <v>3</v>
      </c>
    </row>
    <row r="18" spans="1:2" ht="35.25" customHeight="1">
      <c r="A18" s="22" t="s">
        <v>37</v>
      </c>
      <c r="B18" s="20">
        <v>1</v>
      </c>
    </row>
    <row r="19" spans="1:2" ht="38.25" customHeight="1">
      <c r="A19" s="22" t="s">
        <v>38</v>
      </c>
      <c r="B19" s="20">
        <v>2</v>
      </c>
    </row>
    <row r="20" spans="1:2" ht="36" customHeight="1">
      <c r="A20" s="22" t="s">
        <v>39</v>
      </c>
      <c r="B20" s="20">
        <v>1</v>
      </c>
    </row>
    <row r="21" spans="1:2" ht="38.25" customHeight="1">
      <c r="A21" s="22" t="s">
        <v>40</v>
      </c>
      <c r="B21" s="20">
        <v>17</v>
      </c>
    </row>
    <row r="22" spans="1:2" ht="39.75" customHeight="1">
      <c r="A22" s="22" t="s">
        <v>41</v>
      </c>
      <c r="B22" s="20">
        <v>13</v>
      </c>
    </row>
    <row r="23" spans="1:2" ht="38.25" customHeight="1">
      <c r="A23" s="22" t="s">
        <v>42</v>
      </c>
      <c r="B23" s="20">
        <v>19</v>
      </c>
    </row>
    <row r="24" spans="1:2" ht="18.75">
      <c r="A24" s="3"/>
      <c r="B24" s="3"/>
    </row>
  </sheetData>
  <mergeCells count="1">
    <mergeCell ref="A1:B1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S9"/>
  <sheetViews>
    <sheetView topLeftCell="Z4" workbookViewId="0">
      <selection activeCell="AV7" sqref="AV7"/>
    </sheetView>
  </sheetViews>
  <sheetFormatPr defaultColWidth="8.5703125" defaultRowHeight="15"/>
  <cols>
    <col min="1" max="1" width="17.85546875" customWidth="1"/>
    <col min="2" max="3" width="9.5703125" customWidth="1"/>
    <col min="4" max="7" width="10.28515625" customWidth="1"/>
    <col min="8" max="9" width="9.42578125" customWidth="1"/>
    <col min="10" max="19" width="10.140625" customWidth="1"/>
    <col min="20" max="20" width="19.42578125" customWidth="1"/>
    <col min="21" max="30" width="9.5703125" customWidth="1"/>
    <col min="31" max="43" width="9.42578125" customWidth="1"/>
    <col min="44" max="44" width="13.140625" customWidth="1"/>
  </cols>
  <sheetData>
    <row r="1" spans="1:44 1031:1033" s="3" customFormat="1" ht="36.75" customHeight="1"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MQ1"/>
      <c r="AMR1"/>
      <c r="AMS1"/>
    </row>
    <row r="2" spans="1:44 1031:1033" s="3" customFormat="1" ht="18.75">
      <c r="AMQ2"/>
      <c r="AMR2"/>
      <c r="AMS2"/>
    </row>
    <row r="3" spans="1:44 1031:1033" s="11" customFormat="1" ht="18.75">
      <c r="AMQ3"/>
      <c r="AMR3"/>
      <c r="AMS3"/>
    </row>
    <row r="4" spans="1:44 1031:1033" s="13" customFormat="1" ht="14.85" customHeight="1">
      <c r="A4" s="12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8" t="s">
        <v>43</v>
      </c>
      <c r="AMQ4"/>
      <c r="AMR4"/>
      <c r="AMS4"/>
    </row>
    <row r="5" spans="1:44 1031:1033" s="13" customFormat="1" ht="64.900000000000006" customHeight="1">
      <c r="A5" s="12"/>
      <c r="B5" s="29" t="s">
        <v>59</v>
      </c>
      <c r="C5" s="29"/>
      <c r="D5" s="29"/>
      <c r="E5" s="32" t="s">
        <v>44</v>
      </c>
      <c r="F5" s="40"/>
      <c r="G5" s="40"/>
      <c r="H5" s="36"/>
      <c r="I5" s="37"/>
      <c r="J5" s="30" t="s">
        <v>45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1" t="s">
        <v>46</v>
      </c>
      <c r="V5" s="31"/>
      <c r="W5" s="31"/>
      <c r="X5" s="31"/>
      <c r="Y5" s="31"/>
      <c r="Z5" s="31"/>
      <c r="AA5" s="31"/>
      <c r="AB5" s="31"/>
      <c r="AC5" s="31"/>
      <c r="AD5" s="31"/>
      <c r="AE5" s="31"/>
      <c r="AF5" s="32" t="s">
        <v>47</v>
      </c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28"/>
      <c r="AMQ5"/>
      <c r="AMR5"/>
      <c r="AMS5"/>
    </row>
    <row r="6" spans="1:44 1031:1033" s="3" customFormat="1" ht="30.2" customHeight="1">
      <c r="A6" s="18"/>
      <c r="B6" s="38"/>
      <c r="C6" s="39"/>
      <c r="D6" s="33"/>
      <c r="E6" s="38"/>
      <c r="F6" s="41"/>
      <c r="G6" s="41"/>
      <c r="H6" s="39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28"/>
      <c r="AMQ6"/>
      <c r="AMR6"/>
      <c r="AMS6"/>
    </row>
    <row r="7" spans="1:44 1031:1033" s="3" customFormat="1" ht="409.6" customHeight="1">
      <c r="A7" s="14"/>
      <c r="B7" s="42" t="s">
        <v>71</v>
      </c>
      <c r="C7" s="42" t="s">
        <v>84</v>
      </c>
      <c r="D7" s="42" t="s">
        <v>83</v>
      </c>
      <c r="E7" s="43" t="s">
        <v>78</v>
      </c>
      <c r="F7" s="43" t="s">
        <v>89</v>
      </c>
      <c r="G7" s="43" t="s">
        <v>85</v>
      </c>
      <c r="H7" s="43" t="s">
        <v>65</v>
      </c>
      <c r="I7" s="43" t="s">
        <v>74</v>
      </c>
      <c r="J7" s="43" t="s">
        <v>69</v>
      </c>
      <c r="K7" s="43" t="s">
        <v>56</v>
      </c>
      <c r="L7" s="43" t="s">
        <v>67</v>
      </c>
      <c r="M7" s="43" t="s">
        <v>76</v>
      </c>
      <c r="N7" s="43" t="s">
        <v>77</v>
      </c>
      <c r="O7" s="43" t="s">
        <v>87</v>
      </c>
      <c r="P7" s="43" t="s">
        <v>81</v>
      </c>
      <c r="Q7" s="43" t="s">
        <v>80</v>
      </c>
      <c r="R7" s="43" t="s">
        <v>82</v>
      </c>
      <c r="S7" s="43" t="s">
        <v>60</v>
      </c>
      <c r="T7" s="43" t="s">
        <v>48</v>
      </c>
      <c r="U7" s="43" t="s">
        <v>55</v>
      </c>
      <c r="V7" s="43" t="s">
        <v>49</v>
      </c>
      <c r="W7" s="43" t="s">
        <v>54</v>
      </c>
      <c r="X7" s="43" t="s">
        <v>57</v>
      </c>
      <c r="Y7" s="43" t="s">
        <v>66</v>
      </c>
      <c r="Z7" s="43" t="s">
        <v>68</v>
      </c>
      <c r="AA7" s="43" t="s">
        <v>75</v>
      </c>
      <c r="AB7" s="43" t="s">
        <v>91</v>
      </c>
      <c r="AC7" s="43" t="s">
        <v>79</v>
      </c>
      <c r="AD7" s="43" t="s">
        <v>73</v>
      </c>
      <c r="AE7" s="43" t="s">
        <v>50</v>
      </c>
      <c r="AF7" s="43" t="s">
        <v>92</v>
      </c>
      <c r="AG7" s="43" t="s">
        <v>58</v>
      </c>
      <c r="AH7" s="43" t="s">
        <v>72</v>
      </c>
      <c r="AI7" s="43" t="s">
        <v>86</v>
      </c>
      <c r="AJ7" s="43" t="s">
        <v>62</v>
      </c>
      <c r="AK7" s="43" t="s">
        <v>61</v>
      </c>
      <c r="AL7" s="43" t="s">
        <v>90</v>
      </c>
      <c r="AM7" s="43" t="s">
        <v>88</v>
      </c>
      <c r="AN7" s="43" t="s">
        <v>93</v>
      </c>
      <c r="AO7" s="43" t="s">
        <v>70</v>
      </c>
      <c r="AP7" s="43" t="s">
        <v>53</v>
      </c>
      <c r="AQ7" s="43" t="s">
        <v>94</v>
      </c>
      <c r="AR7" s="15"/>
      <c r="AMQ7"/>
      <c r="AMR7"/>
      <c r="AMS7"/>
    </row>
    <row r="8" spans="1:44 1031:1033" s="3" customFormat="1" ht="37.5">
      <c r="A8" s="4" t="s">
        <v>51</v>
      </c>
      <c r="B8" s="16">
        <v>2</v>
      </c>
      <c r="C8" s="16">
        <v>1</v>
      </c>
      <c r="D8" s="16">
        <v>1</v>
      </c>
      <c r="E8" s="16">
        <v>1</v>
      </c>
      <c r="F8" s="16">
        <v>2</v>
      </c>
      <c r="G8" s="16">
        <v>3</v>
      </c>
      <c r="H8" s="16">
        <v>1</v>
      </c>
      <c r="I8" s="16">
        <v>3</v>
      </c>
      <c r="J8" s="16">
        <v>1</v>
      </c>
      <c r="K8" s="16">
        <v>3</v>
      </c>
      <c r="L8" s="16">
        <v>2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1</v>
      </c>
      <c r="T8" s="6">
        <v>7</v>
      </c>
      <c r="U8" s="6">
        <v>3</v>
      </c>
      <c r="V8" s="6">
        <v>6</v>
      </c>
      <c r="W8" s="6">
        <v>2</v>
      </c>
      <c r="X8" s="6">
        <v>2</v>
      </c>
      <c r="Y8" s="6">
        <v>4</v>
      </c>
      <c r="Z8" s="6">
        <v>6</v>
      </c>
      <c r="AA8" s="6">
        <v>2</v>
      </c>
      <c r="AB8" s="6">
        <v>1</v>
      </c>
      <c r="AC8" s="6">
        <v>1</v>
      </c>
      <c r="AD8" s="6">
        <v>1</v>
      </c>
      <c r="AE8" s="6">
        <v>5</v>
      </c>
      <c r="AF8" s="6">
        <v>1</v>
      </c>
      <c r="AG8" s="6">
        <v>1</v>
      </c>
      <c r="AH8" s="6">
        <v>1</v>
      </c>
      <c r="AI8" s="6">
        <v>1</v>
      </c>
      <c r="AJ8" s="6">
        <v>2</v>
      </c>
      <c r="AK8" s="6">
        <v>1</v>
      </c>
      <c r="AL8" s="6">
        <v>1</v>
      </c>
      <c r="AM8" s="6">
        <v>1</v>
      </c>
      <c r="AN8" s="6">
        <v>1</v>
      </c>
      <c r="AO8" s="6">
        <v>2</v>
      </c>
      <c r="AP8" s="6">
        <v>1</v>
      </c>
      <c r="AQ8" s="6">
        <v>1</v>
      </c>
      <c r="AR8" s="6">
        <f>SUM(B8:AQ8)</f>
        <v>81</v>
      </c>
      <c r="AMQ8"/>
      <c r="AMR8"/>
      <c r="AMS8"/>
    </row>
    <row r="9" spans="1:44 1031:1033" s="3" customFormat="1" ht="94.15" customHeight="1">
      <c r="A9" s="4" t="s">
        <v>52</v>
      </c>
      <c r="B9" s="17">
        <f>(B8/AR8)*100%</f>
        <v>2.4691358024691357E-2</v>
      </c>
      <c r="C9" s="17">
        <f>(C8/AR8)*100%</f>
        <v>1.2345679012345678E-2</v>
      </c>
      <c r="D9" s="17">
        <f>(D8/AR8)*100%</f>
        <v>1.2345679012345678E-2</v>
      </c>
      <c r="E9" s="17">
        <f>(E8/AR8)*100%</f>
        <v>1.2345679012345678E-2</v>
      </c>
      <c r="F9" s="17">
        <f>(F8/AR8)*100%</f>
        <v>2.4691358024691357E-2</v>
      </c>
      <c r="G9" s="17">
        <f>(G8/AR8)*100%</f>
        <v>3.7037037037037035E-2</v>
      </c>
      <c r="H9" s="17">
        <f>(H8/AR8)*100%</f>
        <v>1.2345679012345678E-2</v>
      </c>
      <c r="I9" s="17">
        <f>(I8/AR8)*100%</f>
        <v>3.7037037037037035E-2</v>
      </c>
      <c r="J9" s="17">
        <f>(J8/AR8)*100%</f>
        <v>1.2345679012345678E-2</v>
      </c>
      <c r="K9" s="17">
        <f>(K8/AR8)*100%</f>
        <v>3.7037037037037035E-2</v>
      </c>
      <c r="L9" s="17">
        <f>(L8/AR8)*100%</f>
        <v>2.4691358024691357E-2</v>
      </c>
      <c r="M9" s="17">
        <f>(M8/AR8)*100%</f>
        <v>1.2345679012345678E-2</v>
      </c>
      <c r="N9" s="17">
        <f>(N8/AR8)*100%</f>
        <v>1.2345679012345678E-2</v>
      </c>
      <c r="O9" s="17">
        <f>(O8/AR8)*100%</f>
        <v>1.2345679012345678E-2</v>
      </c>
      <c r="P9" s="17">
        <f>(P8/AR8)*100%</f>
        <v>1.2345679012345678E-2</v>
      </c>
      <c r="Q9" s="17">
        <f>(Q8/AR8)*100%</f>
        <v>1.2345679012345678E-2</v>
      </c>
      <c r="R9" s="17">
        <f>(R8/AR8)*100%</f>
        <v>1.2345679012345678E-2</v>
      </c>
      <c r="S9" s="17">
        <f>(S8/AR8)*100%</f>
        <v>1.2345679012345678E-2</v>
      </c>
      <c r="T9" s="17">
        <f>(T8/AR8)*100%</f>
        <v>8.6419753086419748E-2</v>
      </c>
      <c r="U9" s="17">
        <f>(U8/AR8)*100%</f>
        <v>3.7037037037037035E-2</v>
      </c>
      <c r="V9" s="17">
        <f>(V8/AR8)*100%</f>
        <v>7.407407407407407E-2</v>
      </c>
      <c r="W9" s="17">
        <f>(W8/AR8)*100%</f>
        <v>2.4691358024691357E-2</v>
      </c>
      <c r="X9" s="17">
        <f>(X8/AR8)*100%</f>
        <v>2.4691358024691357E-2</v>
      </c>
      <c r="Y9" s="17">
        <f>(Y8/AR8)*100%</f>
        <v>4.9382716049382713E-2</v>
      </c>
      <c r="Z9" s="17">
        <f>(Z8/AR8)*100%</f>
        <v>7.407407407407407E-2</v>
      </c>
      <c r="AA9" s="17">
        <f>(AA8/AR8)*100%</f>
        <v>2.4691358024691357E-2</v>
      </c>
      <c r="AB9" s="17">
        <f>(AB8/AR8)*100%</f>
        <v>1.2345679012345678E-2</v>
      </c>
      <c r="AC9" s="17">
        <f>(AC8/AR8)*100%</f>
        <v>1.2345679012345678E-2</v>
      </c>
      <c r="AD9" s="17">
        <f>(AD8/AR8)*100%</f>
        <v>1.2345679012345678E-2</v>
      </c>
      <c r="AE9" s="17">
        <f>(AE8/AR8)*100%</f>
        <v>6.1728395061728392E-2</v>
      </c>
      <c r="AF9" s="17">
        <f>(AF8/AR8)*100%</f>
        <v>1.2345679012345678E-2</v>
      </c>
      <c r="AG9" s="17">
        <f>(AG8/AR8)*100%</f>
        <v>1.2345679012345678E-2</v>
      </c>
      <c r="AH9" s="17">
        <f>(AH8/AR8)*100%</f>
        <v>1.2345679012345678E-2</v>
      </c>
      <c r="AI9" s="17">
        <f>(AI8/AR8)*100%</f>
        <v>1.2345679012345678E-2</v>
      </c>
      <c r="AJ9" s="17">
        <f>(AJ8/AR8)*100%</f>
        <v>2.4691358024691357E-2</v>
      </c>
      <c r="AK9" s="17">
        <f>(AK8/AR8)*100%</f>
        <v>1.2345679012345678E-2</v>
      </c>
      <c r="AL9" s="17">
        <f>(AL8/AR8)*100%</f>
        <v>1.2345679012345678E-2</v>
      </c>
      <c r="AM9" s="17">
        <f>(AM8/AR8)*100%</f>
        <v>1.2345679012345678E-2</v>
      </c>
      <c r="AN9" s="17">
        <f>(AN8/AR8)*100%</f>
        <v>1.2345679012345678E-2</v>
      </c>
      <c r="AO9" s="17">
        <f>(AO8/AR8)*100%</f>
        <v>2.4691358024691357E-2</v>
      </c>
      <c r="AP9" s="17">
        <f>(AP8/AR8)*100%</f>
        <v>1.2345679012345678E-2</v>
      </c>
      <c r="AQ9" s="17">
        <f>(AQ8/AR8)*100%</f>
        <v>1.2345679012345678E-2</v>
      </c>
      <c r="AR9" s="17">
        <v>1</v>
      </c>
      <c r="AMQ9"/>
      <c r="AMR9"/>
      <c r="AMS9"/>
    </row>
  </sheetData>
  <mergeCells count="13">
    <mergeCell ref="U1:AE1"/>
    <mergeCell ref="B4:AQ4"/>
    <mergeCell ref="AR4:AR6"/>
    <mergeCell ref="B5:D5"/>
    <mergeCell ref="J5:T5"/>
    <mergeCell ref="U5:AE5"/>
    <mergeCell ref="AF5:AQ5"/>
    <mergeCell ref="J6:T6"/>
    <mergeCell ref="U6:AE6"/>
    <mergeCell ref="AF6:AQ6"/>
    <mergeCell ref="E5:I5"/>
    <mergeCell ref="E6:I6"/>
    <mergeCell ref="B6:D6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LibreOffice/6.3.0.4$Windows_X86_64 LibreOffice_project/057fc023c990d676a43019934386b85b21a9ee99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dc:description/>
  <cp:lastModifiedBy>protokol</cp:lastModifiedBy>
  <cp:revision>30</cp:revision>
  <cp:lastPrinted>2023-10-31T14:44:27Z</cp:lastPrinted>
  <dcterms:created xsi:type="dcterms:W3CDTF">2019-08-12T15:56:07Z</dcterms:created>
  <dcterms:modified xsi:type="dcterms:W3CDTF">2024-01-09T13:28:22Z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