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285" windowWidth="14805" windowHeight="7830"/>
  </bookViews>
  <sheets>
    <sheet name="Бюджетные инвестиции к 1-у чте" sheetId="4" r:id="rId1"/>
  </sheets>
  <calcPr calcId="125725"/>
</workbook>
</file>

<file path=xl/calcChain.xml><?xml version="1.0" encoding="utf-8"?>
<calcChain xmlns="http://schemas.openxmlformats.org/spreadsheetml/2006/main">
  <c r="U19" i="4"/>
  <c r="T19"/>
  <c r="S19"/>
  <c r="R19"/>
  <c r="Q19"/>
  <c r="P19"/>
  <c r="O19"/>
  <c r="N19"/>
  <c r="M19"/>
  <c r="L19"/>
  <c r="K19"/>
  <c r="J19"/>
  <c r="I19"/>
  <c r="H19"/>
  <c r="G19"/>
  <c r="Q9"/>
  <c r="L9"/>
  <c r="G9"/>
  <c r="B9"/>
  <c r="Q8"/>
  <c r="L8"/>
  <c r="G8"/>
  <c r="B8"/>
  <c r="U7"/>
  <c r="T7"/>
  <c r="S7"/>
  <c r="R7"/>
  <c r="Q7"/>
  <c r="P7"/>
  <c r="O7"/>
  <c r="N7"/>
  <c r="M7"/>
  <c r="L7"/>
  <c r="K7"/>
  <c r="J7"/>
  <c r="I7"/>
  <c r="H7"/>
  <c r="G7"/>
  <c r="F7"/>
  <c r="F19" s="1"/>
  <c r="E7"/>
  <c r="D7"/>
  <c r="C7"/>
  <c r="B7"/>
  <c r="Q31"/>
  <c r="Q30" s="1"/>
  <c r="U30"/>
  <c r="T30"/>
  <c r="S30"/>
  <c r="R30"/>
  <c r="Q29"/>
  <c r="Q28" s="1"/>
  <c r="U28"/>
  <c r="T28"/>
  <c r="T27" s="1"/>
  <c r="S28"/>
  <c r="S27" s="1"/>
  <c r="R28"/>
  <c r="Q26"/>
  <c r="Q25" s="1"/>
  <c r="U25"/>
  <c r="T25"/>
  <c r="T22" s="1"/>
  <c r="S25"/>
  <c r="R25"/>
  <c r="Q24"/>
  <c r="Q23" s="1"/>
  <c r="U23"/>
  <c r="T23"/>
  <c r="S23"/>
  <c r="R23"/>
  <c r="Q18"/>
  <c r="Q17"/>
  <c r="Q16"/>
  <c r="Q15"/>
  <c r="U14"/>
  <c r="T14"/>
  <c r="S14"/>
  <c r="R14"/>
  <c r="Q13"/>
  <c r="Q12"/>
  <c r="Q11"/>
  <c r="U10"/>
  <c r="T10"/>
  <c r="S10"/>
  <c r="R10"/>
  <c r="Q6"/>
  <c r="Q5" s="1"/>
  <c r="U5"/>
  <c r="U20" s="1"/>
  <c r="T5"/>
  <c r="S5"/>
  <c r="R5"/>
  <c r="F30"/>
  <c r="F28"/>
  <c r="F25"/>
  <c r="F23"/>
  <c r="F14"/>
  <c r="F10"/>
  <c r="F5"/>
  <c r="R20" l="1"/>
  <c r="S22"/>
  <c r="S32" s="1"/>
  <c r="Q22"/>
  <c r="U22"/>
  <c r="F20"/>
  <c r="U32"/>
  <c r="Q10"/>
  <c r="R22"/>
  <c r="R27"/>
  <c r="Q14"/>
  <c r="U27"/>
  <c r="S20"/>
  <c r="Q20"/>
  <c r="Q32" s="1"/>
  <c r="T20"/>
  <c r="T32" s="1"/>
  <c r="Q27"/>
  <c r="F27"/>
  <c r="F22"/>
  <c r="L24"/>
  <c r="L23" s="1"/>
  <c r="G24"/>
  <c r="G23" s="1"/>
  <c r="B24"/>
  <c r="P23"/>
  <c r="O23"/>
  <c r="N23"/>
  <c r="M23"/>
  <c r="K23"/>
  <c r="J23"/>
  <c r="I23"/>
  <c r="H23"/>
  <c r="E23"/>
  <c r="D23"/>
  <c r="C23"/>
  <c r="B23"/>
  <c r="R32" l="1"/>
  <c r="P25"/>
  <c r="P22" s="1"/>
  <c r="O25"/>
  <c r="O22" s="1"/>
  <c r="N25"/>
  <c r="N22" s="1"/>
  <c r="M25"/>
  <c r="M22" s="1"/>
  <c r="K25"/>
  <c r="K22" s="1"/>
  <c r="J25"/>
  <c r="J22" s="1"/>
  <c r="I25"/>
  <c r="I22" s="1"/>
  <c r="H25"/>
  <c r="H22" s="1"/>
  <c r="E25"/>
  <c r="E22" s="1"/>
  <c r="D25"/>
  <c r="D22" s="1"/>
  <c r="C25"/>
  <c r="C22" s="1"/>
  <c r="P10"/>
  <c r="O10"/>
  <c r="N10"/>
  <c r="M10"/>
  <c r="K10"/>
  <c r="J10"/>
  <c r="I10"/>
  <c r="H10"/>
  <c r="E10"/>
  <c r="D10"/>
  <c r="C10"/>
  <c r="L12"/>
  <c r="G12"/>
  <c r="B12"/>
  <c r="L11"/>
  <c r="G11"/>
  <c r="B11"/>
  <c r="D19" l="1"/>
  <c r="G31"/>
  <c r="G30" s="1"/>
  <c r="B31"/>
  <c r="B30" s="1"/>
  <c r="K30"/>
  <c r="J30"/>
  <c r="I30"/>
  <c r="H30"/>
  <c r="E30"/>
  <c r="D30"/>
  <c r="C30"/>
  <c r="G29"/>
  <c r="B29"/>
  <c r="K28"/>
  <c r="J28"/>
  <c r="I28"/>
  <c r="H28"/>
  <c r="E28"/>
  <c r="D28"/>
  <c r="C28"/>
  <c r="G26"/>
  <c r="B26"/>
  <c r="G18"/>
  <c r="B18"/>
  <c r="G17"/>
  <c r="B17"/>
  <c r="G16"/>
  <c r="B16"/>
  <c r="G15"/>
  <c r="B15"/>
  <c r="K14"/>
  <c r="J14"/>
  <c r="I14"/>
  <c r="H14"/>
  <c r="E14"/>
  <c r="D14"/>
  <c r="C14"/>
  <c r="C19" s="1"/>
  <c r="G13"/>
  <c r="G10" s="1"/>
  <c r="B13"/>
  <c r="B10" s="1"/>
  <c r="G6"/>
  <c r="B6"/>
  <c r="K5"/>
  <c r="J5"/>
  <c r="I5"/>
  <c r="H5"/>
  <c r="E5"/>
  <c r="E19" s="1"/>
  <c r="D5"/>
  <c r="C5"/>
  <c r="L31"/>
  <c r="L30" s="1"/>
  <c r="P30"/>
  <c r="O30"/>
  <c r="N30"/>
  <c r="M30"/>
  <c r="L29"/>
  <c r="P28"/>
  <c r="O28"/>
  <c r="N28"/>
  <c r="M28"/>
  <c r="L26"/>
  <c r="L18"/>
  <c r="L17"/>
  <c r="L16"/>
  <c r="L15"/>
  <c r="P14"/>
  <c r="O14"/>
  <c r="N14"/>
  <c r="M14"/>
  <c r="L13"/>
  <c r="L10" s="1"/>
  <c r="L6"/>
  <c r="P5"/>
  <c r="O5"/>
  <c r="N5"/>
  <c r="M5"/>
  <c r="P20" l="1"/>
  <c r="O20"/>
  <c r="J20"/>
  <c r="C20"/>
  <c r="I20"/>
  <c r="M20"/>
  <c r="E20"/>
  <c r="D20"/>
  <c r="K20"/>
  <c r="B25"/>
  <c r="B22" s="1"/>
  <c r="L25"/>
  <c r="L22" s="1"/>
  <c r="G25"/>
  <c r="G22" s="1"/>
  <c r="P27"/>
  <c r="N20"/>
  <c r="C27"/>
  <c r="H27"/>
  <c r="D27"/>
  <c r="K27"/>
  <c r="M27"/>
  <c r="L28"/>
  <c r="L27" s="1"/>
  <c r="J27"/>
  <c r="L14"/>
  <c r="L5"/>
  <c r="O27"/>
  <c r="F32"/>
  <c r="N27"/>
  <c r="G5"/>
  <c r="H20"/>
  <c r="I27"/>
  <c r="B28"/>
  <c r="B27" s="1"/>
  <c r="B5"/>
  <c r="B14"/>
  <c r="B19" s="1"/>
  <c r="B20" s="1"/>
  <c r="B32" s="1"/>
  <c r="G14"/>
  <c r="E27"/>
  <c r="G28"/>
  <c r="G27" s="1"/>
  <c r="P32" l="1"/>
  <c r="L20"/>
  <c r="L32" s="1"/>
  <c r="N32"/>
  <c r="H32"/>
  <c r="I32"/>
  <c r="C32"/>
  <c r="K32"/>
  <c r="O32"/>
  <c r="D32"/>
  <c r="M32"/>
  <c r="J32"/>
  <c r="G20"/>
  <c r="G32" s="1"/>
  <c r="E32"/>
</calcChain>
</file>

<file path=xl/sharedStrings.xml><?xml version="1.0" encoding="utf-8"?>
<sst xmlns="http://schemas.openxmlformats.org/spreadsheetml/2006/main" count="54" uniqueCount="37">
  <si>
    <t>Наименование объекта</t>
  </si>
  <si>
    <t>в том числе по источникам:</t>
  </si>
  <si>
    <t>федер.</t>
  </si>
  <si>
    <t>ЖИЛИЩНОЕ СТРОИТЕЛЬСТВО</t>
  </si>
  <si>
    <t>Строительство (приобретение) жилья для детей-сирот</t>
  </si>
  <si>
    <t>ИТОГО</t>
  </si>
  <si>
    <t>КУЛЬТУРА, КИНЕМАТОГРАФИЯ</t>
  </si>
  <si>
    <t>НАЦИОНАЛЬНАЯ ЭКОНОМИКА</t>
  </si>
  <si>
    <t>Дорожное хозяйство (дорожные фонды)</t>
  </si>
  <si>
    <t>Реализация мероприятий по благоустройству дворовых и общественных территорий Прохоровского района</t>
  </si>
  <si>
    <t>Субсидия на реализацию мероприятий по обеспечению жильем молодых семей</t>
  </si>
  <si>
    <t>Обеспечение жильем семей с детьми-инвалидами</t>
  </si>
  <si>
    <t>Благоустройство</t>
  </si>
  <si>
    <t>Современная городская среда</t>
  </si>
  <si>
    <t>Прохоровский район (общественные тер-рии)</t>
  </si>
  <si>
    <t>ИТОГО КАПВЛОЖЕНИЯ</t>
  </si>
  <si>
    <t>тыс. рублей</t>
  </si>
  <si>
    <t>обл.</t>
  </si>
  <si>
    <t>мест.</t>
  </si>
  <si>
    <t>обл. бюд. софинан.</t>
  </si>
  <si>
    <t xml:space="preserve">Капитальный ремонт братской могилы при въезде в с.Шахово и с.Казачье </t>
  </si>
  <si>
    <t>Проект на  2025 год</t>
  </si>
  <si>
    <t xml:space="preserve">Капитальный ремонт братской могилы  в с.Шахово </t>
  </si>
  <si>
    <t xml:space="preserve">Капитальный ремонт братской могилы  в с.Казачье </t>
  </si>
  <si>
    <t>Ремонт объекта культурного наследия регионального значения "Дом помещика Питры"</t>
  </si>
  <si>
    <t>Осуществление полномочий по обеспечению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7 мая 2008 года №714 "Об обеспечении жильем ветеранов Великой Отечественной войны 1941 - 1945 годов"</t>
  </si>
  <si>
    <t>Реализация мероприятий в области использования и охраны водных объектов (капитальный ремонт гидротехнических сооружений)</t>
  </si>
  <si>
    <t>Водное хозяйство</t>
  </si>
  <si>
    <t>Проект на  2026 год</t>
  </si>
  <si>
    <t>Бюджет на  2024 год</t>
  </si>
  <si>
    <t xml:space="preserve">Ремонт автомобильной дороги </t>
  </si>
  <si>
    <t xml:space="preserve">Реализация проекта "Решаем вместе " в рамках инициативного бюджетирования </t>
  </si>
  <si>
    <t>Проект на  2027 год</t>
  </si>
  <si>
    <t xml:space="preserve">Пообъектный перечень строительства, реконструкции и капитальных ремонтов объектов муниципальной собственности по Прохоровскому района к проекту бюджета                                                                                 на 2025-2027года </t>
  </si>
  <si>
    <t>Капитальный ремонт СДК с.Малые-Маячки</t>
  </si>
  <si>
    <t>Образование</t>
  </si>
  <si>
    <t>Капитальный ремонт МБОУ "Плотавская СОШ"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</si>
</sst>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164" fontId="1" fillId="0" borderId="1" xfId="0" applyNumberFormat="1" applyFont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Border="1" applyAlignment="1">
      <alignment wrapText="1"/>
    </xf>
    <xf numFmtId="164" fontId="1" fillId="3" borderId="1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 applyAlignment="1">
      <alignment wrapText="1"/>
    </xf>
    <xf numFmtId="10" fontId="4" fillId="0" borderId="0" xfId="0" applyNumberFormat="1" applyFont="1" applyAlignment="1">
      <alignment wrapText="1"/>
    </xf>
    <xf numFmtId="10" fontId="3" fillId="0" borderId="0" xfId="0" applyNumberFormat="1" applyFont="1" applyBorder="1" applyAlignment="1">
      <alignment horizontal="center" wrapText="1"/>
    </xf>
    <xf numFmtId="10" fontId="3" fillId="0" borderId="0" xfId="0" applyNumberFormat="1" applyFont="1" applyAlignment="1">
      <alignment wrapText="1"/>
    </xf>
    <xf numFmtId="10" fontId="4" fillId="0" borderId="2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wrapText="1"/>
    </xf>
    <xf numFmtId="164" fontId="1" fillId="3" borderId="1" xfId="0" applyNumberFormat="1" applyFont="1" applyFill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10" fontId="6" fillId="2" borderId="8" xfId="0" applyNumberFormat="1" applyFont="1" applyFill="1" applyBorder="1" applyAlignment="1">
      <alignment horizontal="center" wrapText="1"/>
    </xf>
    <xf numFmtId="10" fontId="7" fillId="0" borderId="6" xfId="0" applyNumberFormat="1" applyFont="1" applyBorder="1" applyAlignment="1">
      <alignment horizontal="justify" wrapText="1"/>
    </xf>
    <xf numFmtId="10" fontId="6" fillId="2" borderId="3" xfId="0" applyNumberFormat="1" applyFont="1" applyFill="1" applyBorder="1" applyAlignment="1">
      <alignment horizontal="center" wrapText="1"/>
    </xf>
    <xf numFmtId="10" fontId="7" fillId="0" borderId="3" xfId="0" applyNumberFormat="1" applyFont="1" applyBorder="1" applyAlignment="1">
      <alignment horizontal="justify" wrapText="1"/>
    </xf>
    <xf numFmtId="10" fontId="8" fillId="0" borderId="7" xfId="0" applyNumberFormat="1" applyFont="1" applyBorder="1" applyAlignment="1">
      <alignment horizontal="center" wrapText="1"/>
    </xf>
    <xf numFmtId="10" fontId="8" fillId="3" borderId="0" xfId="0" applyNumberFormat="1" applyFont="1" applyFill="1" applyBorder="1" applyAlignment="1">
      <alignment horizontal="center" wrapText="1"/>
    </xf>
    <xf numFmtId="10" fontId="6" fillId="3" borderId="8" xfId="0" applyNumberFormat="1" applyFont="1" applyFill="1" applyBorder="1" applyAlignment="1">
      <alignment horizontal="center" wrapText="1"/>
    </xf>
    <xf numFmtId="10" fontId="7" fillId="0" borderId="0" xfId="0" applyNumberFormat="1" applyFont="1" applyAlignment="1">
      <alignment wrapText="1"/>
    </xf>
    <xf numFmtId="10" fontId="6" fillId="0" borderId="9" xfId="0" applyNumberFormat="1" applyFont="1" applyBorder="1" applyAlignment="1">
      <alignment horizontal="center" wrapText="1"/>
    </xf>
    <xf numFmtId="10" fontId="8" fillId="0" borderId="10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10" fontId="3" fillId="0" borderId="5" xfId="0" applyNumberFormat="1" applyFont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10" fontId="6" fillId="2" borderId="12" xfId="0" applyNumberFormat="1" applyFont="1" applyFill="1" applyBorder="1" applyAlignment="1">
      <alignment horizontal="center" wrapText="1"/>
    </xf>
    <xf numFmtId="2" fontId="1" fillId="3" borderId="1" xfId="0" applyNumberFormat="1" applyFont="1" applyFill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165" fontId="1" fillId="3" borderId="1" xfId="0" applyNumberFormat="1" applyFont="1" applyFill="1" applyBorder="1" applyAlignment="1">
      <alignment horizontal="center" wrapText="1"/>
    </xf>
    <xf numFmtId="165" fontId="1" fillId="0" borderId="1" xfId="0" applyNumberFormat="1" applyFont="1" applyBorder="1" applyAlignment="1">
      <alignment horizontal="center" wrapText="1"/>
    </xf>
    <xf numFmtId="10" fontId="4" fillId="0" borderId="1" xfId="0" applyNumberFormat="1" applyFont="1" applyBorder="1" applyAlignment="1">
      <alignment horizontal="center" vertical="center" wrapText="1"/>
    </xf>
    <xf numFmtId="10" fontId="3" fillId="3" borderId="2" xfId="0" applyNumberFormat="1" applyFont="1" applyFill="1" applyBorder="1" applyAlignment="1">
      <alignment horizontal="center" vertical="center" wrapText="1"/>
    </xf>
    <xf numFmtId="10" fontId="3" fillId="3" borderId="4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0" fontId="5" fillId="0" borderId="0" xfId="0" applyNumberFormat="1" applyFont="1" applyBorder="1" applyAlignment="1">
      <alignment horizontal="center" wrapText="1"/>
    </xf>
    <xf numFmtId="10" fontId="3" fillId="0" borderId="3" xfId="0" applyNumberFormat="1" applyFont="1" applyBorder="1" applyAlignment="1">
      <alignment horizontal="center" vertical="center" wrapText="1"/>
    </xf>
    <xf numFmtId="10" fontId="3" fillId="0" borderId="5" xfId="0" applyNumberFormat="1" applyFont="1" applyBorder="1" applyAlignment="1">
      <alignment horizontal="center" wrapText="1"/>
    </xf>
    <xf numFmtId="10" fontId="6" fillId="0" borderId="2" xfId="0" applyNumberFormat="1" applyFont="1" applyBorder="1" applyAlignment="1">
      <alignment horizontal="center" vertical="center" wrapText="1"/>
    </xf>
    <xf numFmtId="10" fontId="6" fillId="0" borderId="4" xfId="0" applyNumberFormat="1" applyFont="1" applyBorder="1" applyAlignment="1">
      <alignment horizontal="center" vertical="center" wrapText="1"/>
    </xf>
    <xf numFmtId="10" fontId="3" fillId="3" borderId="11" xfId="0" applyNumberFormat="1" applyFont="1" applyFill="1" applyBorder="1" applyAlignment="1">
      <alignment horizontal="center" vertical="center" wrapText="1"/>
    </xf>
    <xf numFmtId="10" fontId="3" fillId="0" borderId="13" xfId="0" applyNumberFormat="1" applyFont="1" applyBorder="1" applyAlignment="1">
      <alignment horizontal="center" vertical="center" wrapText="1"/>
    </xf>
    <xf numFmtId="10" fontId="3" fillId="0" borderId="14" xfId="0" applyNumberFormat="1" applyFont="1" applyBorder="1" applyAlignment="1">
      <alignment horizontal="center" vertical="center" wrapText="1"/>
    </xf>
    <xf numFmtId="10" fontId="7" fillId="0" borderId="15" xfId="0" applyNumberFormat="1" applyFont="1" applyBorder="1" applyAlignment="1">
      <alignment horizontal="justify" wrapText="1"/>
    </xf>
    <xf numFmtId="10" fontId="6" fillId="2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20"/>
  <sheetViews>
    <sheetView tabSelected="1" topLeftCell="A13" workbookViewId="0">
      <selection activeCell="Q3" sqref="Q3:Q4"/>
    </sheetView>
  </sheetViews>
  <sheetFormatPr defaultRowHeight="15"/>
  <cols>
    <col min="1" max="1" width="46.28515625" style="6" customWidth="1"/>
    <col min="2" max="2" width="12.140625" style="6" customWidth="1"/>
    <col min="3" max="3" width="7.85546875" style="6" customWidth="1"/>
    <col min="4" max="4" width="9" style="6" customWidth="1"/>
    <col min="5" max="5" width="9.5703125" style="6" customWidth="1"/>
    <col min="6" max="6" width="12.28515625" style="6" customWidth="1"/>
    <col min="7" max="7" width="9" style="6" customWidth="1"/>
    <col min="8" max="8" width="7.85546875" style="6" customWidth="1"/>
    <col min="9" max="9" width="9" style="6" customWidth="1"/>
    <col min="10" max="10" width="9.85546875" style="6" customWidth="1"/>
    <col min="11" max="11" width="10" style="6" customWidth="1"/>
    <col min="12" max="12" width="9" style="6" customWidth="1"/>
    <col min="13" max="13" width="7.85546875" style="6" customWidth="1"/>
    <col min="14" max="14" width="9" style="6" customWidth="1"/>
    <col min="15" max="15" width="7.85546875" style="6" customWidth="1"/>
    <col min="16" max="16" width="7.7109375" style="6" customWidth="1"/>
    <col min="17" max="17" width="10.85546875" style="6" customWidth="1"/>
    <col min="18" max="18" width="9.140625" style="6" customWidth="1"/>
    <col min="19" max="16384" width="9.140625" style="6"/>
  </cols>
  <sheetData>
    <row r="1" spans="1:21" ht="48.75" customHeight="1">
      <c r="A1" s="36" t="s">
        <v>33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</row>
    <row r="2" spans="1:21" ht="20.25" customHeight="1">
      <c r="A2" s="7"/>
      <c r="B2" s="7"/>
      <c r="C2" s="24"/>
      <c r="D2" s="24"/>
      <c r="E2" s="24"/>
      <c r="F2" s="24"/>
      <c r="G2" s="7"/>
      <c r="H2" s="24"/>
      <c r="I2" s="38" t="s">
        <v>16</v>
      </c>
      <c r="J2" s="38"/>
      <c r="K2" s="38"/>
    </row>
    <row r="3" spans="1:21" s="8" customFormat="1" ht="24.75" customHeight="1">
      <c r="A3" s="39" t="s">
        <v>0</v>
      </c>
      <c r="B3" s="33" t="s">
        <v>29</v>
      </c>
      <c r="C3" s="37" t="s">
        <v>1</v>
      </c>
      <c r="D3" s="42"/>
      <c r="E3" s="42"/>
      <c r="F3" s="43"/>
      <c r="G3" s="33" t="s">
        <v>21</v>
      </c>
      <c r="H3" s="35" t="s">
        <v>1</v>
      </c>
      <c r="I3" s="35"/>
      <c r="J3" s="35"/>
      <c r="K3" s="37"/>
      <c r="L3" s="33" t="s">
        <v>28</v>
      </c>
      <c r="M3" s="35" t="s">
        <v>1</v>
      </c>
      <c r="N3" s="35"/>
      <c r="O3" s="35"/>
      <c r="P3" s="37"/>
      <c r="Q3" s="33" t="s">
        <v>32</v>
      </c>
      <c r="R3" s="35" t="s">
        <v>1</v>
      </c>
      <c r="S3" s="35"/>
      <c r="T3" s="35"/>
      <c r="U3" s="35"/>
    </row>
    <row r="4" spans="1:21" ht="79.5" customHeight="1">
      <c r="A4" s="40"/>
      <c r="B4" s="41"/>
      <c r="C4" s="9" t="s">
        <v>2</v>
      </c>
      <c r="D4" s="9" t="s">
        <v>19</v>
      </c>
      <c r="E4" s="9" t="s">
        <v>17</v>
      </c>
      <c r="F4" s="9" t="s">
        <v>18</v>
      </c>
      <c r="G4" s="34"/>
      <c r="H4" s="9" t="s">
        <v>2</v>
      </c>
      <c r="I4" s="9" t="s">
        <v>19</v>
      </c>
      <c r="J4" s="9" t="s">
        <v>17</v>
      </c>
      <c r="K4" s="9" t="s">
        <v>18</v>
      </c>
      <c r="L4" s="34"/>
      <c r="M4" s="9" t="s">
        <v>2</v>
      </c>
      <c r="N4" s="9" t="s">
        <v>19</v>
      </c>
      <c r="O4" s="9" t="s">
        <v>17</v>
      </c>
      <c r="P4" s="9" t="s">
        <v>18</v>
      </c>
      <c r="Q4" s="34"/>
      <c r="R4" s="32" t="s">
        <v>2</v>
      </c>
      <c r="S4" s="32" t="s">
        <v>19</v>
      </c>
      <c r="T4" s="32" t="s">
        <v>17</v>
      </c>
      <c r="U4" s="32" t="s">
        <v>18</v>
      </c>
    </row>
    <row r="5" spans="1:21" ht="15.75">
      <c r="A5" s="45" t="s">
        <v>35</v>
      </c>
      <c r="B5" s="4">
        <f>SUM(B6:B6)</f>
        <v>14299.1</v>
      </c>
      <c r="C5" s="2">
        <f>SUM(C6:C6)</f>
        <v>0</v>
      </c>
      <c r="D5" s="2">
        <f>SUM(D6:D6)</f>
        <v>0</v>
      </c>
      <c r="E5" s="2">
        <f>SUM(E6:E6)</f>
        <v>13584.1</v>
      </c>
      <c r="F5" s="2">
        <f>SUM(F6:F6)</f>
        <v>715</v>
      </c>
      <c r="G5" s="4">
        <f>SUM(G6:G6)</f>
        <v>0</v>
      </c>
      <c r="H5" s="2">
        <f>SUM(H6:H6)</f>
        <v>0</v>
      </c>
      <c r="I5" s="2">
        <f>SUM(I6:I6)</f>
        <v>0</v>
      </c>
      <c r="J5" s="2">
        <f>SUM(J6:J6)</f>
        <v>0</v>
      </c>
      <c r="K5" s="2">
        <f>SUM(K6:K6)</f>
        <v>0</v>
      </c>
      <c r="L5" s="4">
        <f>SUM(L6:L6)</f>
        <v>0</v>
      </c>
      <c r="M5" s="2">
        <f>SUM(M6:M6)</f>
        <v>0</v>
      </c>
      <c r="N5" s="2">
        <f>SUM(N6:N6)</f>
        <v>0</v>
      </c>
      <c r="O5" s="2">
        <f>SUM(O6:O6)</f>
        <v>0</v>
      </c>
      <c r="P5" s="2">
        <f>SUM(P6:P6)</f>
        <v>0</v>
      </c>
      <c r="Q5" s="4">
        <f>SUM(Q6:Q6)</f>
        <v>0</v>
      </c>
      <c r="R5" s="2">
        <f>SUM(R6:R6)</f>
        <v>0</v>
      </c>
      <c r="S5" s="2">
        <f>SUM(S6:S6)</f>
        <v>0</v>
      </c>
      <c r="T5" s="2">
        <f>SUM(T6:T6)</f>
        <v>0</v>
      </c>
      <c r="U5" s="2">
        <f>SUM(U6:U6)</f>
        <v>0</v>
      </c>
    </row>
    <row r="6" spans="1:21" ht="15.75">
      <c r="A6" s="44" t="s">
        <v>36</v>
      </c>
      <c r="B6" s="4">
        <f>E6+F6+C6+D6</f>
        <v>14299.1</v>
      </c>
      <c r="C6" s="26"/>
      <c r="D6" s="26"/>
      <c r="E6" s="26">
        <v>13584.1</v>
      </c>
      <c r="F6" s="26">
        <v>715</v>
      </c>
      <c r="G6" s="4">
        <f>J6+K6+H6+I6</f>
        <v>0</v>
      </c>
      <c r="H6" s="26"/>
      <c r="I6" s="26"/>
      <c r="J6" s="26"/>
      <c r="K6" s="26"/>
      <c r="L6" s="4">
        <f>O6+P6+M6+N6</f>
        <v>0</v>
      </c>
      <c r="M6" s="23"/>
      <c r="N6" s="23"/>
      <c r="O6" s="23"/>
      <c r="P6" s="23"/>
      <c r="Q6" s="4">
        <f>T6+U6+R6+S6</f>
        <v>0</v>
      </c>
      <c r="R6" s="26"/>
      <c r="S6" s="26"/>
      <c r="T6" s="26"/>
      <c r="U6" s="26"/>
    </row>
    <row r="7" spans="1:21" ht="16.5" thickBot="1">
      <c r="A7" s="27" t="s">
        <v>6</v>
      </c>
      <c r="B7" s="4">
        <f t="shared" ref="B7:U7" si="0">SUM(B8:B9)</f>
        <v>25345.200000000001</v>
      </c>
      <c r="C7" s="2">
        <f t="shared" si="0"/>
        <v>0</v>
      </c>
      <c r="D7" s="2">
        <f t="shared" si="0"/>
        <v>0</v>
      </c>
      <c r="E7" s="2">
        <f t="shared" si="0"/>
        <v>6340.4</v>
      </c>
      <c r="F7" s="2">
        <f t="shared" si="0"/>
        <v>19004.8</v>
      </c>
      <c r="G7" s="4">
        <f t="shared" si="0"/>
        <v>41962</v>
      </c>
      <c r="H7" s="2">
        <f t="shared" si="0"/>
        <v>0</v>
      </c>
      <c r="I7" s="2">
        <f t="shared" si="0"/>
        <v>0</v>
      </c>
      <c r="J7" s="2">
        <f t="shared" si="0"/>
        <v>38729.599999999999</v>
      </c>
      <c r="K7" s="2">
        <f t="shared" si="0"/>
        <v>3232.4</v>
      </c>
      <c r="L7" s="4">
        <f t="shared" si="0"/>
        <v>0</v>
      </c>
      <c r="M7" s="2">
        <f t="shared" si="0"/>
        <v>0</v>
      </c>
      <c r="N7" s="2">
        <f t="shared" si="0"/>
        <v>0</v>
      </c>
      <c r="O7" s="2">
        <f t="shared" si="0"/>
        <v>0</v>
      </c>
      <c r="P7" s="2">
        <f t="shared" si="0"/>
        <v>0</v>
      </c>
      <c r="Q7" s="4">
        <f t="shared" si="0"/>
        <v>0</v>
      </c>
      <c r="R7" s="2">
        <f t="shared" si="0"/>
        <v>0</v>
      </c>
      <c r="S7" s="2">
        <f t="shared" si="0"/>
        <v>0</v>
      </c>
      <c r="T7" s="2">
        <f t="shared" si="0"/>
        <v>0</v>
      </c>
      <c r="U7" s="2">
        <f t="shared" si="0"/>
        <v>0</v>
      </c>
    </row>
    <row r="8" spans="1:21" ht="15.75">
      <c r="A8" s="14" t="s">
        <v>34</v>
      </c>
      <c r="B8" s="4">
        <f>E8+F8+C8+D8</f>
        <v>17078.2</v>
      </c>
      <c r="C8" s="26"/>
      <c r="D8" s="26"/>
      <c r="E8" s="26"/>
      <c r="F8" s="26">
        <v>17078.2</v>
      </c>
      <c r="G8" s="4">
        <f>J8+K8+H8+I8</f>
        <v>41962</v>
      </c>
      <c r="H8" s="26"/>
      <c r="I8" s="26"/>
      <c r="J8" s="26">
        <v>38729.599999999999</v>
      </c>
      <c r="K8" s="26">
        <v>3232.4</v>
      </c>
      <c r="L8" s="4">
        <f>O8+P8+M8+N8</f>
        <v>0</v>
      </c>
      <c r="M8" s="26"/>
      <c r="N8" s="26"/>
      <c r="O8" s="26"/>
      <c r="P8" s="26"/>
      <c r="Q8" s="4">
        <f>T8+U8+R8+S8</f>
        <v>0</v>
      </c>
      <c r="R8" s="26"/>
      <c r="S8" s="26"/>
      <c r="T8" s="26"/>
      <c r="U8" s="26"/>
    </row>
    <row r="9" spans="1:21" ht="24.75">
      <c r="A9" s="14" t="s">
        <v>24</v>
      </c>
      <c r="B9" s="4">
        <f>E9+F9+C9+D9</f>
        <v>8267</v>
      </c>
      <c r="C9" s="26"/>
      <c r="D9" s="26"/>
      <c r="E9" s="26">
        <v>6340.4</v>
      </c>
      <c r="F9" s="26">
        <v>1926.6</v>
      </c>
      <c r="G9" s="4">
        <f>J9+K9+H9+I9</f>
        <v>0</v>
      </c>
      <c r="H9" s="26"/>
      <c r="I9" s="26"/>
      <c r="J9" s="26"/>
      <c r="K9" s="26"/>
      <c r="L9" s="4">
        <f>O9+P9+M9+N9</f>
        <v>0</v>
      </c>
      <c r="M9" s="26"/>
      <c r="N9" s="26"/>
      <c r="O9" s="26"/>
      <c r="P9" s="26"/>
      <c r="Q9" s="4">
        <f>T9+U9+R9+S9</f>
        <v>0</v>
      </c>
      <c r="R9" s="26"/>
      <c r="S9" s="26"/>
      <c r="T9" s="26"/>
      <c r="U9" s="26"/>
    </row>
    <row r="10" spans="1:21" ht="15.75">
      <c r="A10" s="15" t="s">
        <v>12</v>
      </c>
      <c r="B10" s="4">
        <f>SUM(B11:B13)</f>
        <v>726.5</v>
      </c>
      <c r="C10" s="2">
        <f t="shared" ref="C10" si="1">SUM(C11:C13)</f>
        <v>486</v>
      </c>
      <c r="D10" s="2">
        <f t="shared" ref="D10" si="2">SUM(D11:D13)</f>
        <v>153.6</v>
      </c>
      <c r="E10" s="2">
        <f t="shared" ref="E10:F10" si="3">SUM(E11:E13)</f>
        <v>0</v>
      </c>
      <c r="F10" s="2">
        <f t="shared" si="3"/>
        <v>86.9</v>
      </c>
      <c r="G10" s="4">
        <f>SUM(G11:G13)</f>
        <v>0</v>
      </c>
      <c r="H10" s="2">
        <f t="shared" ref="H10" si="4">SUM(H11:H13)</f>
        <v>0</v>
      </c>
      <c r="I10" s="2">
        <f t="shared" ref="I10" si="5">SUM(I11:I13)</f>
        <v>0</v>
      </c>
      <c r="J10" s="2">
        <f t="shared" ref="J10" si="6">SUM(J11:J13)</f>
        <v>0</v>
      </c>
      <c r="K10" s="2">
        <f t="shared" ref="K10" si="7">SUM(K11:K13)</f>
        <v>0</v>
      </c>
      <c r="L10" s="4">
        <f>SUM(L11:L13)</f>
        <v>0</v>
      </c>
      <c r="M10" s="2">
        <f t="shared" ref="M10" si="8">SUM(M11:M13)</f>
        <v>0</v>
      </c>
      <c r="N10" s="2">
        <f t="shared" ref="N10" si="9">SUM(N11:N13)</f>
        <v>0</v>
      </c>
      <c r="O10" s="2">
        <f t="shared" ref="O10" si="10">SUM(O11:O13)</f>
        <v>0</v>
      </c>
      <c r="P10" s="2">
        <f t="shared" ref="P10" si="11">SUM(P11:P13)</f>
        <v>0</v>
      </c>
      <c r="Q10" s="4">
        <f>SUM(Q11:Q13)</f>
        <v>0</v>
      </c>
      <c r="R10" s="2">
        <f t="shared" ref="R10:U10" si="12">SUM(R11:R13)</f>
        <v>0</v>
      </c>
      <c r="S10" s="2">
        <f t="shared" si="12"/>
        <v>0</v>
      </c>
      <c r="T10" s="2">
        <f t="shared" si="12"/>
        <v>0</v>
      </c>
      <c r="U10" s="2">
        <f t="shared" si="12"/>
        <v>0</v>
      </c>
    </row>
    <row r="11" spans="1:21" ht="24.75">
      <c r="A11" s="16" t="s">
        <v>20</v>
      </c>
      <c r="B11" s="4">
        <f t="shared" ref="B11:B12" si="13">E11+F11+C11+D11</f>
        <v>0</v>
      </c>
      <c r="C11" s="3"/>
      <c r="D11" s="3"/>
      <c r="E11" s="3"/>
      <c r="F11" s="3"/>
      <c r="G11" s="4">
        <f t="shared" ref="G11:G12" si="14">J11+K11+H11+I11</f>
        <v>0</v>
      </c>
      <c r="H11" s="3"/>
      <c r="I11" s="3"/>
      <c r="J11" s="3"/>
      <c r="K11" s="3"/>
      <c r="L11" s="4">
        <f t="shared" ref="L11:L12" si="15">O11+P11+M11+N11</f>
        <v>0</v>
      </c>
      <c r="M11" s="3"/>
      <c r="N11" s="3"/>
      <c r="O11" s="3"/>
      <c r="P11" s="3"/>
      <c r="Q11" s="4">
        <f t="shared" ref="Q11:Q12" si="16">T11+U11+R11+S11</f>
        <v>0</v>
      </c>
      <c r="R11" s="3"/>
      <c r="S11" s="3"/>
      <c r="T11" s="3"/>
      <c r="U11" s="3"/>
    </row>
    <row r="12" spans="1:21" ht="15.75">
      <c r="A12" s="16" t="s">
        <v>23</v>
      </c>
      <c r="B12" s="4">
        <f t="shared" si="13"/>
        <v>0</v>
      </c>
      <c r="C12" s="3"/>
      <c r="D12" s="3"/>
      <c r="E12" s="3"/>
      <c r="F12" s="3"/>
      <c r="G12" s="4">
        <f t="shared" si="14"/>
        <v>0</v>
      </c>
      <c r="H12" s="3"/>
      <c r="I12" s="3"/>
      <c r="J12" s="3"/>
      <c r="K12" s="3"/>
      <c r="L12" s="4">
        <f t="shared" si="15"/>
        <v>0</v>
      </c>
      <c r="M12" s="3"/>
      <c r="N12" s="3"/>
      <c r="O12" s="3"/>
      <c r="P12" s="3"/>
      <c r="Q12" s="4">
        <f t="shared" si="16"/>
        <v>0</v>
      </c>
      <c r="R12" s="3"/>
      <c r="S12" s="3"/>
      <c r="T12" s="3"/>
      <c r="U12" s="3"/>
    </row>
    <row r="13" spans="1:21" ht="16.5" thickBot="1">
      <c r="A13" s="16" t="s">
        <v>22</v>
      </c>
      <c r="B13" s="4">
        <f>E13+F13+C13+D13</f>
        <v>726.5</v>
      </c>
      <c r="C13" s="3">
        <v>486</v>
      </c>
      <c r="D13" s="3">
        <v>153.6</v>
      </c>
      <c r="E13" s="3"/>
      <c r="F13" s="3">
        <v>86.9</v>
      </c>
      <c r="G13" s="4">
        <f>J13+K13+H13+I13</f>
        <v>0</v>
      </c>
      <c r="H13" s="3"/>
      <c r="I13" s="3"/>
      <c r="J13" s="3"/>
      <c r="K13" s="3"/>
      <c r="L13" s="4">
        <f>O13+P13+M13+N13</f>
        <v>0</v>
      </c>
      <c r="M13" s="3"/>
      <c r="N13" s="3"/>
      <c r="O13" s="3"/>
      <c r="P13" s="3"/>
      <c r="Q13" s="4">
        <f>T13+U13+R13+S13</f>
        <v>0</v>
      </c>
      <c r="R13" s="3"/>
      <c r="S13" s="3"/>
      <c r="T13" s="3"/>
      <c r="U13" s="3"/>
    </row>
    <row r="14" spans="1:21" ht="16.5" thickBot="1">
      <c r="A14" s="13" t="s">
        <v>3</v>
      </c>
      <c r="B14" s="4">
        <f t="shared" ref="B14:P14" si="17">SUM(B15:B18)</f>
        <v>28665.5</v>
      </c>
      <c r="C14" s="2">
        <f t="shared" si="17"/>
        <v>1275.0999999999999</v>
      </c>
      <c r="D14" s="2">
        <f t="shared" si="17"/>
        <v>10567.4</v>
      </c>
      <c r="E14" s="2">
        <f t="shared" si="17"/>
        <v>13678.9</v>
      </c>
      <c r="F14" s="2">
        <f t="shared" si="17"/>
        <v>3144.1</v>
      </c>
      <c r="G14" s="4">
        <f t="shared" si="17"/>
        <v>37423.499999999993</v>
      </c>
      <c r="H14" s="2">
        <f t="shared" si="17"/>
        <v>0</v>
      </c>
      <c r="I14" s="2">
        <f t="shared" si="17"/>
        <v>0</v>
      </c>
      <c r="J14" s="2">
        <f t="shared" si="17"/>
        <v>33007.300000000003</v>
      </c>
      <c r="K14" s="2">
        <f t="shared" si="17"/>
        <v>4416.2</v>
      </c>
      <c r="L14" s="4">
        <f t="shared" si="17"/>
        <v>9271.6</v>
      </c>
      <c r="M14" s="2">
        <f t="shared" si="17"/>
        <v>0</v>
      </c>
      <c r="N14" s="2">
        <f t="shared" si="17"/>
        <v>0</v>
      </c>
      <c r="O14" s="2">
        <f t="shared" si="17"/>
        <v>6127.5</v>
      </c>
      <c r="P14" s="2">
        <f t="shared" si="17"/>
        <v>3144.1</v>
      </c>
      <c r="Q14" s="4">
        <f t="shared" ref="Q14:U14" si="18">SUM(Q15:Q18)</f>
        <v>15931.4</v>
      </c>
      <c r="R14" s="2">
        <f t="shared" si="18"/>
        <v>0</v>
      </c>
      <c r="S14" s="2">
        <f t="shared" si="18"/>
        <v>0</v>
      </c>
      <c r="T14" s="2">
        <f t="shared" si="18"/>
        <v>15931.4</v>
      </c>
      <c r="U14" s="2">
        <f t="shared" si="18"/>
        <v>0</v>
      </c>
    </row>
    <row r="15" spans="1:21" ht="15.75">
      <c r="A15" s="17" t="s">
        <v>4</v>
      </c>
      <c r="B15" s="4">
        <f>E15+F15+C15+D15</f>
        <v>13678.9</v>
      </c>
      <c r="C15" s="3"/>
      <c r="D15" s="3"/>
      <c r="E15" s="3">
        <v>13678.9</v>
      </c>
      <c r="F15" s="3"/>
      <c r="G15" s="4">
        <f>J15+K15+H15+I15</f>
        <v>8837.7000000000007</v>
      </c>
      <c r="H15" s="3"/>
      <c r="I15" s="3"/>
      <c r="J15" s="3">
        <v>8837.7000000000007</v>
      </c>
      <c r="K15" s="3"/>
      <c r="L15" s="4">
        <f>O15+P15+M15+N15</f>
        <v>6127.5</v>
      </c>
      <c r="M15" s="3"/>
      <c r="N15" s="3"/>
      <c r="O15" s="3">
        <v>6127.5</v>
      </c>
      <c r="P15" s="3"/>
      <c r="Q15" s="4">
        <f>T15+U15+R15+S15</f>
        <v>15931.4</v>
      </c>
      <c r="R15" s="3"/>
      <c r="S15" s="3"/>
      <c r="T15" s="3">
        <v>15931.4</v>
      </c>
      <c r="U15" s="3"/>
    </row>
    <row r="16" spans="1:21" ht="84.75">
      <c r="A16" s="17" t="s">
        <v>25</v>
      </c>
      <c r="B16" s="4">
        <f>E16+F16+C16+D16</f>
        <v>0</v>
      </c>
      <c r="C16" s="3"/>
      <c r="D16" s="3"/>
      <c r="E16" s="3"/>
      <c r="F16" s="3"/>
      <c r="G16" s="4">
        <f>J16+K16+H16+I16</f>
        <v>0</v>
      </c>
      <c r="H16" s="3"/>
      <c r="I16" s="3"/>
      <c r="J16" s="3"/>
      <c r="K16" s="3"/>
      <c r="L16" s="4">
        <f>O16+P16+M16+N16</f>
        <v>0</v>
      </c>
      <c r="M16" s="3"/>
      <c r="N16" s="3"/>
      <c r="O16" s="3"/>
      <c r="P16" s="3"/>
      <c r="Q16" s="4">
        <f>T16+U16+R16+S16</f>
        <v>0</v>
      </c>
      <c r="R16" s="3"/>
      <c r="S16" s="3"/>
      <c r="T16" s="3"/>
      <c r="U16" s="3"/>
    </row>
    <row r="17" spans="1:21" ht="15.75">
      <c r="A17" s="17" t="s">
        <v>11</v>
      </c>
      <c r="B17" s="4">
        <f>E17+F17+C17+D17</f>
        <v>0</v>
      </c>
      <c r="C17" s="3"/>
      <c r="D17" s="3"/>
      <c r="E17" s="3"/>
      <c r="F17" s="3"/>
      <c r="G17" s="4">
        <f>J17+K17+H17+I17</f>
        <v>25441.699999999997</v>
      </c>
      <c r="H17" s="3"/>
      <c r="I17" s="3"/>
      <c r="J17" s="3">
        <v>24169.599999999999</v>
      </c>
      <c r="K17" s="3">
        <v>1272.0999999999999</v>
      </c>
      <c r="L17" s="4">
        <f>O17+P17+M17+N17</f>
        <v>0</v>
      </c>
      <c r="M17" s="3"/>
      <c r="N17" s="3"/>
      <c r="O17" s="3"/>
      <c r="P17" s="3"/>
      <c r="Q17" s="4">
        <f>T17+U17+R17+S17</f>
        <v>0</v>
      </c>
      <c r="R17" s="3"/>
      <c r="S17" s="3"/>
      <c r="T17" s="3"/>
      <c r="U17" s="3"/>
    </row>
    <row r="18" spans="1:21" ht="24.75">
      <c r="A18" s="17" t="s">
        <v>10</v>
      </c>
      <c r="B18" s="4">
        <f>E18+F18+C18+D18</f>
        <v>14986.599999999999</v>
      </c>
      <c r="C18" s="3">
        <v>1275.0999999999999</v>
      </c>
      <c r="D18" s="3">
        <v>10567.4</v>
      </c>
      <c r="E18" s="3"/>
      <c r="F18" s="3">
        <v>3144.1</v>
      </c>
      <c r="G18" s="4">
        <f>J18+K18+H18+I18</f>
        <v>3144.1</v>
      </c>
      <c r="H18" s="3"/>
      <c r="I18" s="3"/>
      <c r="J18" s="3"/>
      <c r="K18" s="3">
        <v>3144.1</v>
      </c>
      <c r="L18" s="4">
        <f>O18+P18+M18+N18</f>
        <v>3144.1</v>
      </c>
      <c r="M18" s="3"/>
      <c r="N18" s="3"/>
      <c r="O18" s="3"/>
      <c r="P18" s="3">
        <v>3144.1</v>
      </c>
      <c r="Q18" s="4">
        <f>T18+U18+R18+S18</f>
        <v>0</v>
      </c>
      <c r="R18" s="3"/>
      <c r="S18" s="3"/>
      <c r="T18" s="3"/>
      <c r="U18" s="3"/>
    </row>
    <row r="19" spans="1:21" ht="16.5" thickBot="1">
      <c r="A19" s="18" t="s">
        <v>15</v>
      </c>
      <c r="B19" s="4">
        <f>B5+B10+B14+B7</f>
        <v>69036.3</v>
      </c>
      <c r="C19" s="4">
        <f t="shared" ref="C19:U19" si="19">C5+C10+C14+C7</f>
        <v>1761.1</v>
      </c>
      <c r="D19" s="4">
        <f t="shared" si="19"/>
        <v>10721</v>
      </c>
      <c r="E19" s="4">
        <f t="shared" si="19"/>
        <v>33603.4</v>
      </c>
      <c r="F19" s="4">
        <f t="shared" si="19"/>
        <v>22950.799999999999</v>
      </c>
      <c r="G19" s="4">
        <f t="shared" si="19"/>
        <v>79385.5</v>
      </c>
      <c r="H19" s="4">
        <f t="shared" si="19"/>
        <v>0</v>
      </c>
      <c r="I19" s="4">
        <f t="shared" si="19"/>
        <v>0</v>
      </c>
      <c r="J19" s="4">
        <f t="shared" si="19"/>
        <v>71736.899999999994</v>
      </c>
      <c r="K19" s="4">
        <f t="shared" si="19"/>
        <v>7648.6</v>
      </c>
      <c r="L19" s="4">
        <f t="shared" si="19"/>
        <v>9271.6</v>
      </c>
      <c r="M19" s="4">
        <f t="shared" si="19"/>
        <v>0</v>
      </c>
      <c r="N19" s="4">
        <f t="shared" si="19"/>
        <v>0</v>
      </c>
      <c r="O19" s="4">
        <f t="shared" si="19"/>
        <v>6127.5</v>
      </c>
      <c r="P19" s="4">
        <f t="shared" si="19"/>
        <v>3144.1</v>
      </c>
      <c r="Q19" s="4">
        <f t="shared" si="19"/>
        <v>15931.4</v>
      </c>
      <c r="R19" s="4">
        <f t="shared" si="19"/>
        <v>0</v>
      </c>
      <c r="S19" s="4">
        <f t="shared" si="19"/>
        <v>0</v>
      </c>
      <c r="T19" s="4">
        <f t="shared" si="19"/>
        <v>15931.4</v>
      </c>
      <c r="U19" s="4">
        <f t="shared" si="19"/>
        <v>0</v>
      </c>
    </row>
    <row r="20" spans="1:21" ht="16.5" thickBot="1">
      <c r="A20" s="19" t="s">
        <v>5</v>
      </c>
      <c r="B20" s="4">
        <f>B19</f>
        <v>69036.3</v>
      </c>
      <c r="C20" s="4">
        <f t="shared" ref="B20:K20" si="20">C19</f>
        <v>1761.1</v>
      </c>
      <c r="D20" s="4">
        <f t="shared" si="20"/>
        <v>10721</v>
      </c>
      <c r="E20" s="4">
        <f t="shared" si="20"/>
        <v>33603.4</v>
      </c>
      <c r="F20" s="4">
        <f t="shared" ref="F20" si="21">F19</f>
        <v>22950.799999999999</v>
      </c>
      <c r="G20" s="4">
        <f t="shared" si="20"/>
        <v>79385.5</v>
      </c>
      <c r="H20" s="4">
        <f t="shared" si="20"/>
        <v>0</v>
      </c>
      <c r="I20" s="4">
        <f t="shared" si="20"/>
        <v>0</v>
      </c>
      <c r="J20" s="4">
        <f t="shared" si="20"/>
        <v>71736.899999999994</v>
      </c>
      <c r="K20" s="4">
        <f t="shared" si="20"/>
        <v>7648.6</v>
      </c>
      <c r="L20" s="4">
        <f t="shared" ref="L20:P20" si="22">L19</f>
        <v>9271.6</v>
      </c>
      <c r="M20" s="4">
        <f t="shared" si="22"/>
        <v>0</v>
      </c>
      <c r="N20" s="4">
        <f t="shared" si="22"/>
        <v>0</v>
      </c>
      <c r="O20" s="4">
        <f t="shared" si="22"/>
        <v>6127.5</v>
      </c>
      <c r="P20" s="4">
        <f t="shared" si="22"/>
        <v>3144.1</v>
      </c>
      <c r="Q20" s="4">
        <f t="shared" ref="Q20:U20" si="23">Q19</f>
        <v>15931.4</v>
      </c>
      <c r="R20" s="4">
        <f t="shared" si="23"/>
        <v>0</v>
      </c>
      <c r="S20" s="4">
        <f t="shared" si="23"/>
        <v>0</v>
      </c>
      <c r="T20" s="4">
        <f t="shared" si="23"/>
        <v>15931.4</v>
      </c>
      <c r="U20" s="4">
        <f t="shared" si="23"/>
        <v>0</v>
      </c>
    </row>
    <row r="21" spans="1:21" ht="16.5" thickBot="1">
      <c r="A21" s="20"/>
      <c r="B21" s="5"/>
      <c r="C21" s="3"/>
      <c r="D21" s="3"/>
      <c r="E21" s="3"/>
      <c r="F21" s="3"/>
      <c r="G21" s="5"/>
      <c r="H21" s="3"/>
      <c r="I21" s="3"/>
      <c r="J21" s="3"/>
      <c r="K21" s="3"/>
      <c r="L21" s="5"/>
      <c r="M21" s="3"/>
      <c r="N21" s="3"/>
      <c r="O21" s="3"/>
      <c r="P21" s="3"/>
      <c r="Q21" s="5"/>
      <c r="R21" s="3"/>
      <c r="S21" s="3"/>
      <c r="T21" s="3"/>
      <c r="U21" s="3"/>
    </row>
    <row r="22" spans="1:21" ht="16.5" thickBot="1">
      <c r="A22" s="19" t="s">
        <v>7</v>
      </c>
      <c r="B22" s="4">
        <f t="shared" ref="B22:P22" si="24">B25+B23</f>
        <v>0</v>
      </c>
      <c r="C22" s="4">
        <f t="shared" si="24"/>
        <v>0</v>
      </c>
      <c r="D22" s="4">
        <f t="shared" si="24"/>
        <v>0</v>
      </c>
      <c r="E22" s="4">
        <f t="shared" si="24"/>
        <v>0</v>
      </c>
      <c r="F22" s="4">
        <f t="shared" si="24"/>
        <v>0</v>
      </c>
      <c r="G22" s="4">
        <f t="shared" si="24"/>
        <v>0</v>
      </c>
      <c r="H22" s="4">
        <f t="shared" si="24"/>
        <v>0</v>
      </c>
      <c r="I22" s="4">
        <f t="shared" si="24"/>
        <v>0</v>
      </c>
      <c r="J22" s="4">
        <f t="shared" si="24"/>
        <v>0</v>
      </c>
      <c r="K22" s="4">
        <f t="shared" si="24"/>
        <v>0</v>
      </c>
      <c r="L22" s="4">
        <f t="shared" si="24"/>
        <v>0</v>
      </c>
      <c r="M22" s="4">
        <f t="shared" si="24"/>
        <v>0</v>
      </c>
      <c r="N22" s="4">
        <f t="shared" si="24"/>
        <v>0</v>
      </c>
      <c r="O22" s="4">
        <f t="shared" si="24"/>
        <v>0</v>
      </c>
      <c r="P22" s="4">
        <f t="shared" si="24"/>
        <v>0</v>
      </c>
      <c r="Q22" s="4">
        <f t="shared" ref="Q22:U22" si="25">Q25+Q23</f>
        <v>0</v>
      </c>
      <c r="R22" s="4">
        <f t="shared" si="25"/>
        <v>0</v>
      </c>
      <c r="S22" s="4">
        <f t="shared" si="25"/>
        <v>0</v>
      </c>
      <c r="T22" s="4">
        <f t="shared" si="25"/>
        <v>0</v>
      </c>
      <c r="U22" s="4">
        <f t="shared" si="25"/>
        <v>0</v>
      </c>
    </row>
    <row r="23" spans="1:21" ht="15.75">
      <c r="A23" s="15" t="s">
        <v>27</v>
      </c>
      <c r="B23" s="4">
        <f t="shared" ref="B23:U23" si="26">SUM(B24:B24)</f>
        <v>0</v>
      </c>
      <c r="C23" s="2">
        <f t="shared" si="26"/>
        <v>0</v>
      </c>
      <c r="D23" s="2">
        <f t="shared" si="26"/>
        <v>0</v>
      </c>
      <c r="E23" s="2">
        <f t="shared" si="26"/>
        <v>0</v>
      </c>
      <c r="F23" s="2">
        <f t="shared" si="26"/>
        <v>0</v>
      </c>
      <c r="G23" s="4">
        <f t="shared" si="26"/>
        <v>0</v>
      </c>
      <c r="H23" s="2">
        <f t="shared" si="26"/>
        <v>0</v>
      </c>
      <c r="I23" s="2">
        <f t="shared" si="26"/>
        <v>0</v>
      </c>
      <c r="J23" s="2">
        <f t="shared" si="26"/>
        <v>0</v>
      </c>
      <c r="K23" s="2">
        <f t="shared" si="26"/>
        <v>0</v>
      </c>
      <c r="L23" s="4">
        <f t="shared" si="26"/>
        <v>0</v>
      </c>
      <c r="M23" s="2">
        <f t="shared" si="26"/>
        <v>0</v>
      </c>
      <c r="N23" s="2">
        <f t="shared" si="26"/>
        <v>0</v>
      </c>
      <c r="O23" s="2">
        <f t="shared" si="26"/>
        <v>0</v>
      </c>
      <c r="P23" s="2">
        <f t="shared" si="26"/>
        <v>0</v>
      </c>
      <c r="Q23" s="4">
        <f t="shared" si="26"/>
        <v>0</v>
      </c>
      <c r="R23" s="2">
        <f t="shared" si="26"/>
        <v>0</v>
      </c>
      <c r="S23" s="2">
        <f t="shared" si="26"/>
        <v>0</v>
      </c>
      <c r="T23" s="2">
        <f t="shared" si="26"/>
        <v>0</v>
      </c>
      <c r="U23" s="2">
        <f t="shared" si="26"/>
        <v>0</v>
      </c>
    </row>
    <row r="24" spans="1:21" ht="37.5" thickBot="1">
      <c r="A24" s="16" t="s">
        <v>26</v>
      </c>
      <c r="B24" s="4">
        <f t="shared" ref="B24" si="27">E24+F24+C24+D24</f>
        <v>0</v>
      </c>
      <c r="C24" s="3"/>
      <c r="D24" s="3"/>
      <c r="E24" s="3"/>
      <c r="F24" s="3"/>
      <c r="G24" s="4">
        <f t="shared" ref="G24" si="28">J24+K24+H24+I24</f>
        <v>0</v>
      </c>
      <c r="H24" s="3"/>
      <c r="I24" s="3"/>
      <c r="J24" s="3"/>
      <c r="K24" s="3"/>
      <c r="L24" s="4">
        <f t="shared" ref="L24" si="29">O24+P24+M24+N24</f>
        <v>0</v>
      </c>
      <c r="M24" s="3"/>
      <c r="N24" s="3"/>
      <c r="O24" s="3"/>
      <c r="P24" s="3"/>
      <c r="Q24" s="4">
        <f t="shared" ref="Q24" si="30">T24+U24+R24+S24</f>
        <v>0</v>
      </c>
      <c r="R24" s="3"/>
      <c r="S24" s="3"/>
      <c r="T24" s="3"/>
      <c r="U24" s="3"/>
    </row>
    <row r="25" spans="1:21" ht="15.75">
      <c r="A25" s="21" t="s">
        <v>8</v>
      </c>
      <c r="B25" s="30">
        <f t="shared" ref="B25:U25" si="31">SUM(B26:B26)</f>
        <v>0</v>
      </c>
      <c r="C25" s="31">
        <f t="shared" si="31"/>
        <v>0</v>
      </c>
      <c r="D25" s="31">
        <f t="shared" si="31"/>
        <v>0</v>
      </c>
      <c r="E25" s="31">
        <f t="shared" si="31"/>
        <v>0</v>
      </c>
      <c r="F25" s="31">
        <f t="shared" si="31"/>
        <v>0</v>
      </c>
      <c r="G25" s="4">
        <f t="shared" si="31"/>
        <v>0</v>
      </c>
      <c r="H25" s="1">
        <f t="shared" si="31"/>
        <v>0</v>
      </c>
      <c r="I25" s="1">
        <f t="shared" si="31"/>
        <v>0</v>
      </c>
      <c r="J25" s="1">
        <f t="shared" si="31"/>
        <v>0</v>
      </c>
      <c r="K25" s="1">
        <f t="shared" si="31"/>
        <v>0</v>
      </c>
      <c r="L25" s="4">
        <f t="shared" si="31"/>
        <v>0</v>
      </c>
      <c r="M25" s="1">
        <f t="shared" si="31"/>
        <v>0</v>
      </c>
      <c r="N25" s="1">
        <f t="shared" si="31"/>
        <v>0</v>
      </c>
      <c r="O25" s="1">
        <f t="shared" si="31"/>
        <v>0</v>
      </c>
      <c r="P25" s="1">
        <f t="shared" si="31"/>
        <v>0</v>
      </c>
      <c r="Q25" s="4">
        <f t="shared" si="31"/>
        <v>0</v>
      </c>
      <c r="R25" s="1">
        <f t="shared" si="31"/>
        <v>0</v>
      </c>
      <c r="S25" s="1">
        <f t="shared" si="31"/>
        <v>0</v>
      </c>
      <c r="T25" s="1">
        <f t="shared" si="31"/>
        <v>0</v>
      </c>
      <c r="U25" s="1">
        <f t="shared" si="31"/>
        <v>0</v>
      </c>
    </row>
    <row r="26" spans="1:21" ht="16.5" thickBot="1">
      <c r="A26" s="16" t="s">
        <v>30</v>
      </c>
      <c r="B26" s="28">
        <f t="shared" ref="B26" si="32">E26+F26+C26</f>
        <v>0</v>
      </c>
      <c r="C26" s="29"/>
      <c r="D26" s="29"/>
      <c r="E26" s="29"/>
      <c r="F26" s="29"/>
      <c r="G26" s="4">
        <f t="shared" ref="G26" si="33">J26+K26+H26</f>
        <v>0</v>
      </c>
      <c r="H26" s="26"/>
      <c r="I26" s="26"/>
      <c r="J26" s="26"/>
      <c r="K26" s="26"/>
      <c r="L26" s="4">
        <f t="shared" ref="L26" si="34">O26+P26+M26</f>
        <v>0</v>
      </c>
      <c r="M26" s="23"/>
      <c r="N26" s="23"/>
      <c r="O26" s="23"/>
      <c r="P26" s="23"/>
      <c r="Q26" s="4">
        <f t="shared" ref="Q26" si="35">T26+U26+R26</f>
        <v>0</v>
      </c>
      <c r="R26" s="26"/>
      <c r="S26" s="26"/>
      <c r="T26" s="26"/>
      <c r="U26" s="26"/>
    </row>
    <row r="27" spans="1:21" ht="16.5" thickBot="1">
      <c r="A27" s="19" t="s">
        <v>3</v>
      </c>
      <c r="B27" s="4">
        <f t="shared" ref="B27:U27" si="36">B28+B30</f>
        <v>0</v>
      </c>
      <c r="C27" s="4">
        <f t="shared" si="36"/>
        <v>0</v>
      </c>
      <c r="D27" s="4">
        <f t="shared" si="36"/>
        <v>0</v>
      </c>
      <c r="E27" s="4">
        <f t="shared" si="36"/>
        <v>0</v>
      </c>
      <c r="F27" s="4">
        <f t="shared" si="36"/>
        <v>0</v>
      </c>
      <c r="G27" s="4">
        <f t="shared" si="36"/>
        <v>0</v>
      </c>
      <c r="H27" s="4">
        <f t="shared" si="36"/>
        <v>0</v>
      </c>
      <c r="I27" s="4">
        <f t="shared" si="36"/>
        <v>0</v>
      </c>
      <c r="J27" s="4">
        <f t="shared" si="36"/>
        <v>0</v>
      </c>
      <c r="K27" s="4">
        <f t="shared" si="36"/>
        <v>0</v>
      </c>
      <c r="L27" s="4">
        <f t="shared" si="36"/>
        <v>0</v>
      </c>
      <c r="M27" s="4">
        <f t="shared" si="36"/>
        <v>0</v>
      </c>
      <c r="N27" s="4">
        <f t="shared" si="36"/>
        <v>0</v>
      </c>
      <c r="O27" s="4">
        <f t="shared" si="36"/>
        <v>0</v>
      </c>
      <c r="P27" s="4">
        <f t="shared" si="36"/>
        <v>0</v>
      </c>
      <c r="Q27" s="4">
        <f t="shared" si="36"/>
        <v>0</v>
      </c>
      <c r="R27" s="4">
        <f t="shared" si="36"/>
        <v>0</v>
      </c>
      <c r="S27" s="4">
        <f t="shared" si="36"/>
        <v>0</v>
      </c>
      <c r="T27" s="4">
        <f t="shared" si="36"/>
        <v>0</v>
      </c>
      <c r="U27" s="4">
        <f t="shared" si="36"/>
        <v>0</v>
      </c>
    </row>
    <row r="28" spans="1:21" ht="24.75">
      <c r="A28" s="22" t="s">
        <v>9</v>
      </c>
      <c r="B28" s="11">
        <f t="shared" ref="B28:U28" si="37">SUM(B29:B29)</f>
        <v>0</v>
      </c>
      <c r="C28" s="12">
        <f t="shared" si="37"/>
        <v>0</v>
      </c>
      <c r="D28" s="12">
        <f t="shared" si="37"/>
        <v>0</v>
      </c>
      <c r="E28" s="12">
        <f t="shared" si="37"/>
        <v>0</v>
      </c>
      <c r="F28" s="12">
        <f t="shared" si="37"/>
        <v>0</v>
      </c>
      <c r="G28" s="11">
        <f t="shared" si="37"/>
        <v>0</v>
      </c>
      <c r="H28" s="12">
        <f t="shared" si="37"/>
        <v>0</v>
      </c>
      <c r="I28" s="12">
        <f t="shared" si="37"/>
        <v>0</v>
      </c>
      <c r="J28" s="12">
        <f t="shared" si="37"/>
        <v>0</v>
      </c>
      <c r="K28" s="12">
        <f t="shared" si="37"/>
        <v>0</v>
      </c>
      <c r="L28" s="11">
        <f t="shared" si="37"/>
        <v>0</v>
      </c>
      <c r="M28" s="12">
        <f t="shared" si="37"/>
        <v>0</v>
      </c>
      <c r="N28" s="12">
        <f t="shared" si="37"/>
        <v>0</v>
      </c>
      <c r="O28" s="12">
        <f t="shared" si="37"/>
        <v>0</v>
      </c>
      <c r="P28" s="12">
        <f t="shared" si="37"/>
        <v>0</v>
      </c>
      <c r="Q28" s="11">
        <f t="shared" si="37"/>
        <v>0</v>
      </c>
      <c r="R28" s="12">
        <f t="shared" si="37"/>
        <v>0</v>
      </c>
      <c r="S28" s="12">
        <f t="shared" si="37"/>
        <v>0</v>
      </c>
      <c r="T28" s="12">
        <f t="shared" si="37"/>
        <v>0</v>
      </c>
      <c r="U28" s="12">
        <f t="shared" si="37"/>
        <v>0</v>
      </c>
    </row>
    <row r="29" spans="1:21" ht="24.75">
      <c r="A29" s="16" t="s">
        <v>31</v>
      </c>
      <c r="B29" s="4">
        <f t="shared" ref="B29" si="38">E29+F29+C29</f>
        <v>0</v>
      </c>
      <c r="C29" s="26"/>
      <c r="D29" s="26"/>
      <c r="E29" s="26"/>
      <c r="F29" s="26"/>
      <c r="G29" s="4">
        <f t="shared" ref="G29" si="39">J29+K29+H29</f>
        <v>0</v>
      </c>
      <c r="H29" s="26"/>
      <c r="I29" s="26"/>
      <c r="J29" s="26"/>
      <c r="K29" s="26"/>
      <c r="L29" s="4">
        <f t="shared" ref="L29" si="40">O29+P29+M29</f>
        <v>0</v>
      </c>
      <c r="M29" s="23"/>
      <c r="N29" s="23"/>
      <c r="O29" s="23"/>
      <c r="P29" s="23"/>
      <c r="Q29" s="4">
        <f t="shared" ref="Q29" si="41">T29+U29+R29</f>
        <v>0</v>
      </c>
      <c r="R29" s="26"/>
      <c r="S29" s="26"/>
      <c r="T29" s="26"/>
      <c r="U29" s="26"/>
    </row>
    <row r="30" spans="1:21" ht="15.75">
      <c r="A30" s="22" t="s">
        <v>13</v>
      </c>
      <c r="B30" s="11">
        <f t="shared" ref="B30:U30" si="42">B31</f>
        <v>0</v>
      </c>
      <c r="C30" s="12">
        <f t="shared" si="42"/>
        <v>0</v>
      </c>
      <c r="D30" s="12">
        <f t="shared" si="42"/>
        <v>0</v>
      </c>
      <c r="E30" s="12">
        <f t="shared" si="42"/>
        <v>0</v>
      </c>
      <c r="F30" s="12">
        <f t="shared" si="42"/>
        <v>0</v>
      </c>
      <c r="G30" s="11">
        <f t="shared" si="42"/>
        <v>0</v>
      </c>
      <c r="H30" s="12">
        <f t="shared" si="42"/>
        <v>0</v>
      </c>
      <c r="I30" s="12">
        <f t="shared" si="42"/>
        <v>0</v>
      </c>
      <c r="J30" s="12">
        <f t="shared" si="42"/>
        <v>0</v>
      </c>
      <c r="K30" s="12">
        <f t="shared" si="42"/>
        <v>0</v>
      </c>
      <c r="L30" s="11">
        <f t="shared" si="42"/>
        <v>0</v>
      </c>
      <c r="M30" s="12">
        <f t="shared" si="42"/>
        <v>0</v>
      </c>
      <c r="N30" s="12">
        <f t="shared" si="42"/>
        <v>0</v>
      </c>
      <c r="O30" s="12">
        <f t="shared" si="42"/>
        <v>0</v>
      </c>
      <c r="P30" s="12">
        <f t="shared" si="42"/>
        <v>0</v>
      </c>
      <c r="Q30" s="11">
        <f t="shared" si="42"/>
        <v>0</v>
      </c>
      <c r="R30" s="12">
        <f t="shared" si="42"/>
        <v>0</v>
      </c>
      <c r="S30" s="12">
        <f t="shared" si="42"/>
        <v>0</v>
      </c>
      <c r="T30" s="12">
        <f t="shared" si="42"/>
        <v>0</v>
      </c>
      <c r="U30" s="12">
        <f t="shared" si="42"/>
        <v>0</v>
      </c>
    </row>
    <row r="31" spans="1:21" ht="16.5" thickBot="1">
      <c r="A31" s="16" t="s">
        <v>14</v>
      </c>
      <c r="B31" s="4">
        <f>E31+F31+C31+D31</f>
        <v>0</v>
      </c>
      <c r="C31" s="25"/>
      <c r="D31" s="25"/>
      <c r="E31" s="25"/>
      <c r="F31" s="25"/>
      <c r="G31" s="4">
        <f>J31+K31+H31</f>
        <v>0</v>
      </c>
      <c r="H31" s="26"/>
      <c r="I31" s="26"/>
      <c r="J31" s="26"/>
      <c r="K31" s="26"/>
      <c r="L31" s="4">
        <f>O31+P31+M31</f>
        <v>0</v>
      </c>
      <c r="M31" s="23"/>
      <c r="N31" s="23"/>
      <c r="O31" s="23"/>
      <c r="P31" s="23"/>
      <c r="Q31" s="4">
        <f>T31+U31+R31</f>
        <v>0</v>
      </c>
      <c r="R31" s="26"/>
      <c r="S31" s="26"/>
      <c r="T31" s="26"/>
      <c r="U31" s="26"/>
    </row>
    <row r="32" spans="1:21" ht="16.5" thickBot="1">
      <c r="A32" s="19" t="s">
        <v>5</v>
      </c>
      <c r="B32" s="4">
        <f>B20+B22+B27</f>
        <v>69036.3</v>
      </c>
      <c r="C32" s="4">
        <f t="shared" ref="B32:U32" si="43">C20+C22+C27</f>
        <v>1761.1</v>
      </c>
      <c r="D32" s="4">
        <f t="shared" si="43"/>
        <v>10721</v>
      </c>
      <c r="E32" s="4">
        <f t="shared" si="43"/>
        <v>33603.4</v>
      </c>
      <c r="F32" s="4">
        <f t="shared" si="43"/>
        <v>22950.799999999999</v>
      </c>
      <c r="G32" s="4">
        <f t="shared" si="43"/>
        <v>79385.5</v>
      </c>
      <c r="H32" s="4">
        <f t="shared" si="43"/>
        <v>0</v>
      </c>
      <c r="I32" s="4">
        <f t="shared" si="43"/>
        <v>0</v>
      </c>
      <c r="J32" s="4">
        <f t="shared" si="43"/>
        <v>71736.899999999994</v>
      </c>
      <c r="K32" s="4">
        <f t="shared" si="43"/>
        <v>7648.6</v>
      </c>
      <c r="L32" s="4">
        <f t="shared" si="43"/>
        <v>9271.6</v>
      </c>
      <c r="M32" s="4">
        <f t="shared" si="43"/>
        <v>0</v>
      </c>
      <c r="N32" s="4">
        <f t="shared" si="43"/>
        <v>0</v>
      </c>
      <c r="O32" s="4">
        <f t="shared" si="43"/>
        <v>6127.5</v>
      </c>
      <c r="P32" s="4">
        <f t="shared" si="43"/>
        <v>3144.1</v>
      </c>
      <c r="Q32" s="4">
        <f t="shared" si="43"/>
        <v>15931.4</v>
      </c>
      <c r="R32" s="4">
        <f t="shared" si="43"/>
        <v>0</v>
      </c>
      <c r="S32" s="4">
        <f t="shared" si="43"/>
        <v>0</v>
      </c>
      <c r="T32" s="4">
        <f t="shared" si="43"/>
        <v>15931.4</v>
      </c>
      <c r="U32" s="4">
        <f t="shared" si="43"/>
        <v>0</v>
      </c>
    </row>
    <row r="33" spans="1:11">
      <c r="A33" s="20"/>
      <c r="B33" s="10"/>
      <c r="C33" s="10"/>
      <c r="D33" s="10"/>
      <c r="E33" s="10"/>
      <c r="F33" s="10"/>
      <c r="G33" s="10"/>
      <c r="H33" s="10"/>
      <c r="I33" s="10"/>
      <c r="J33" s="10"/>
      <c r="K33" s="10"/>
    </row>
    <row r="34" spans="1:11">
      <c r="A34" s="20"/>
      <c r="B34" s="10"/>
      <c r="C34" s="10"/>
      <c r="D34" s="10"/>
      <c r="E34" s="10"/>
      <c r="F34" s="10"/>
      <c r="G34" s="10"/>
      <c r="H34" s="10"/>
      <c r="I34" s="10"/>
      <c r="J34" s="10"/>
      <c r="K34" s="10"/>
    </row>
    <row r="35" spans="1:11">
      <c r="A35" s="20"/>
      <c r="B35" s="10"/>
      <c r="C35" s="10"/>
      <c r="D35" s="10"/>
      <c r="E35" s="10"/>
      <c r="F35" s="10"/>
      <c r="G35" s="10"/>
      <c r="H35" s="10"/>
      <c r="I35" s="10"/>
      <c r="J35" s="10"/>
      <c r="K35" s="10"/>
    </row>
    <row r="36" spans="1:11">
      <c r="A36" s="20"/>
      <c r="B36" s="10"/>
      <c r="C36" s="10"/>
      <c r="D36" s="10"/>
      <c r="E36" s="10"/>
      <c r="F36" s="10"/>
      <c r="G36" s="10"/>
      <c r="H36" s="10"/>
      <c r="I36" s="10"/>
      <c r="J36" s="10"/>
      <c r="K36" s="10"/>
    </row>
    <row r="37" spans="1:11">
      <c r="A37" s="20"/>
      <c r="B37" s="10"/>
      <c r="C37" s="10"/>
      <c r="D37" s="10"/>
      <c r="E37" s="10"/>
      <c r="F37" s="10"/>
      <c r="G37" s="10"/>
      <c r="H37" s="10"/>
      <c r="I37" s="10"/>
      <c r="J37" s="10"/>
      <c r="K37" s="10"/>
    </row>
    <row r="38" spans="1:11">
      <c r="A38" s="20"/>
      <c r="B38" s="10"/>
      <c r="C38" s="10"/>
      <c r="D38" s="10"/>
      <c r="E38" s="10"/>
      <c r="F38" s="10"/>
      <c r="G38" s="10"/>
      <c r="H38" s="10"/>
      <c r="I38" s="10"/>
      <c r="J38" s="10"/>
      <c r="K38" s="10"/>
    </row>
    <row r="39" spans="1:11">
      <c r="A39" s="20"/>
      <c r="B39" s="10"/>
      <c r="C39" s="10"/>
      <c r="D39" s="10"/>
      <c r="E39" s="10"/>
      <c r="F39" s="10"/>
      <c r="G39" s="10"/>
      <c r="H39" s="10"/>
      <c r="I39" s="10"/>
      <c r="J39" s="10"/>
      <c r="K39" s="10"/>
    </row>
    <row r="40" spans="1:11">
      <c r="A40" s="20"/>
      <c r="B40" s="10"/>
      <c r="C40" s="10"/>
      <c r="D40" s="10"/>
      <c r="E40" s="10"/>
      <c r="F40" s="10"/>
      <c r="G40" s="10"/>
      <c r="H40" s="10"/>
      <c r="I40" s="10"/>
      <c r="J40" s="10"/>
      <c r="K40" s="10"/>
    </row>
    <row r="41" spans="1:11">
      <c r="A41" s="20"/>
      <c r="B41" s="10"/>
      <c r="C41" s="10"/>
      <c r="D41" s="10"/>
      <c r="E41" s="10"/>
      <c r="F41" s="10"/>
      <c r="G41" s="10"/>
      <c r="H41" s="10"/>
      <c r="I41" s="10"/>
      <c r="J41" s="10"/>
      <c r="K41" s="10"/>
    </row>
    <row r="42" spans="1:11">
      <c r="A42" s="20"/>
      <c r="B42" s="10"/>
      <c r="C42" s="10"/>
      <c r="D42" s="10"/>
      <c r="E42" s="10"/>
      <c r="F42" s="10"/>
      <c r="G42" s="10"/>
      <c r="H42" s="10"/>
      <c r="I42" s="10"/>
      <c r="J42" s="10"/>
      <c r="K42" s="10"/>
    </row>
    <row r="43" spans="1:11">
      <c r="A43" s="20"/>
      <c r="B43" s="10"/>
      <c r="C43" s="10"/>
      <c r="D43" s="10"/>
      <c r="E43" s="10"/>
      <c r="F43" s="10"/>
      <c r="G43" s="10"/>
      <c r="H43" s="10"/>
      <c r="I43" s="10"/>
      <c r="J43" s="10"/>
      <c r="K43" s="10"/>
    </row>
    <row r="44" spans="1:11">
      <c r="A44" s="20"/>
      <c r="B44" s="10"/>
      <c r="C44" s="10"/>
      <c r="D44" s="10"/>
      <c r="E44" s="10"/>
      <c r="F44" s="10"/>
      <c r="G44" s="10"/>
      <c r="H44" s="10"/>
      <c r="I44" s="10"/>
      <c r="J44" s="10"/>
      <c r="K44" s="10"/>
    </row>
    <row r="45" spans="1:11">
      <c r="A45" s="20"/>
      <c r="B45" s="10"/>
      <c r="C45" s="10"/>
      <c r="D45" s="10"/>
      <c r="E45" s="10"/>
      <c r="F45" s="10"/>
      <c r="G45" s="10"/>
      <c r="H45" s="10"/>
      <c r="I45" s="10"/>
      <c r="J45" s="10"/>
      <c r="K45" s="10"/>
    </row>
    <row r="46" spans="1:11">
      <c r="A46" s="20"/>
      <c r="B46" s="10"/>
      <c r="C46" s="10"/>
      <c r="D46" s="10"/>
      <c r="E46" s="10"/>
      <c r="F46" s="10"/>
      <c r="G46" s="10"/>
      <c r="H46" s="10"/>
      <c r="I46" s="10"/>
      <c r="J46" s="10"/>
      <c r="K46" s="10"/>
    </row>
    <row r="47" spans="1:11">
      <c r="A47" s="20"/>
      <c r="B47" s="10"/>
      <c r="C47" s="10"/>
      <c r="D47" s="10"/>
      <c r="E47" s="10"/>
      <c r="F47" s="10"/>
      <c r="G47" s="10"/>
      <c r="H47" s="10"/>
      <c r="I47" s="10"/>
      <c r="J47" s="10"/>
      <c r="K47" s="10"/>
    </row>
    <row r="48" spans="1:11">
      <c r="A48" s="20"/>
      <c r="B48" s="10"/>
      <c r="C48" s="10"/>
      <c r="D48" s="10"/>
      <c r="E48" s="10"/>
      <c r="F48" s="10"/>
      <c r="G48" s="10"/>
      <c r="H48" s="10"/>
      <c r="I48" s="10"/>
      <c r="J48" s="10"/>
      <c r="K48" s="10"/>
    </row>
    <row r="49" spans="1:11">
      <c r="A49" s="20"/>
      <c r="B49" s="10"/>
      <c r="C49" s="10"/>
      <c r="D49" s="10"/>
      <c r="E49" s="10"/>
      <c r="F49" s="10"/>
      <c r="G49" s="10"/>
      <c r="H49" s="10"/>
      <c r="I49" s="10"/>
      <c r="J49" s="10"/>
      <c r="K49" s="10"/>
    </row>
    <row r="50" spans="1:11">
      <c r="A50" s="20"/>
      <c r="B50" s="10"/>
      <c r="C50" s="10"/>
      <c r="D50" s="10"/>
      <c r="E50" s="10"/>
      <c r="F50" s="10"/>
      <c r="G50" s="10"/>
      <c r="H50" s="10"/>
      <c r="I50" s="10"/>
      <c r="J50" s="10"/>
      <c r="K50" s="10"/>
    </row>
    <row r="51" spans="1:11">
      <c r="A51" s="20"/>
      <c r="B51" s="10"/>
      <c r="C51" s="10"/>
      <c r="D51" s="10"/>
      <c r="E51" s="10"/>
      <c r="F51" s="10"/>
      <c r="G51" s="10"/>
      <c r="H51" s="10"/>
      <c r="I51" s="10"/>
      <c r="J51" s="10"/>
      <c r="K51" s="10"/>
    </row>
    <row r="52" spans="1:11">
      <c r="A52" s="20"/>
      <c r="B52" s="10"/>
      <c r="C52" s="10"/>
      <c r="D52" s="10"/>
      <c r="E52" s="10"/>
      <c r="F52" s="10"/>
      <c r="G52" s="10"/>
      <c r="H52" s="10"/>
      <c r="I52" s="10"/>
      <c r="J52" s="10"/>
      <c r="K52" s="10"/>
    </row>
    <row r="53" spans="1:11">
      <c r="A53" s="20"/>
      <c r="B53" s="10"/>
      <c r="C53" s="10"/>
      <c r="D53" s="10"/>
      <c r="E53" s="10"/>
      <c r="F53" s="10"/>
      <c r="G53" s="10"/>
      <c r="H53" s="10"/>
      <c r="I53" s="10"/>
      <c r="J53" s="10"/>
      <c r="K53" s="10"/>
    </row>
    <row r="54" spans="1:11">
      <c r="A54" s="20"/>
      <c r="B54" s="10"/>
      <c r="C54" s="10"/>
      <c r="D54" s="10"/>
      <c r="E54" s="10"/>
      <c r="F54" s="10"/>
      <c r="G54" s="10"/>
      <c r="H54" s="10"/>
      <c r="I54" s="10"/>
      <c r="J54" s="10"/>
      <c r="K54" s="10"/>
    </row>
    <row r="55" spans="1:11">
      <c r="A55" s="20"/>
      <c r="B55" s="10"/>
      <c r="C55" s="10"/>
      <c r="D55" s="10"/>
      <c r="E55" s="10"/>
      <c r="F55" s="10"/>
      <c r="G55" s="10"/>
      <c r="H55" s="10"/>
      <c r="I55" s="10"/>
      <c r="J55" s="10"/>
      <c r="K55" s="10"/>
    </row>
    <row r="56" spans="1:11">
      <c r="A56" s="20"/>
      <c r="B56" s="10"/>
      <c r="C56" s="10"/>
      <c r="D56" s="10"/>
      <c r="E56" s="10"/>
      <c r="F56" s="10"/>
      <c r="G56" s="10"/>
      <c r="H56" s="10"/>
      <c r="I56" s="10"/>
      <c r="J56" s="10"/>
      <c r="K56" s="10"/>
    </row>
    <row r="57" spans="1:11">
      <c r="A57" s="20"/>
      <c r="B57" s="10"/>
      <c r="C57" s="10"/>
      <c r="D57" s="10"/>
      <c r="E57" s="10"/>
      <c r="F57" s="10"/>
      <c r="G57" s="10"/>
      <c r="H57" s="10"/>
      <c r="I57" s="10"/>
      <c r="J57" s="10"/>
      <c r="K57" s="10"/>
    </row>
    <row r="58" spans="1:11">
      <c r="A58" s="20"/>
      <c r="B58" s="10"/>
      <c r="C58" s="10"/>
      <c r="D58" s="10"/>
      <c r="E58" s="10"/>
      <c r="F58" s="10"/>
      <c r="G58" s="10"/>
      <c r="H58" s="10"/>
      <c r="I58" s="10"/>
      <c r="J58" s="10"/>
      <c r="K58" s="10"/>
    </row>
    <row r="59" spans="1:11">
      <c r="A59" s="20"/>
      <c r="B59" s="10"/>
      <c r="C59" s="10"/>
      <c r="D59" s="10"/>
      <c r="E59" s="10"/>
      <c r="F59" s="10"/>
      <c r="G59" s="10"/>
      <c r="H59" s="10"/>
      <c r="I59" s="10"/>
      <c r="J59" s="10"/>
      <c r="K59" s="10"/>
    </row>
    <row r="60" spans="1:11">
      <c r="A60" s="20"/>
      <c r="B60" s="10"/>
      <c r="C60" s="10"/>
      <c r="D60" s="10"/>
      <c r="E60" s="10"/>
      <c r="F60" s="10"/>
      <c r="G60" s="10"/>
      <c r="H60" s="10"/>
      <c r="I60" s="10"/>
      <c r="J60" s="10"/>
      <c r="K60" s="10"/>
    </row>
    <row r="61" spans="1:11">
      <c r="A61" s="20"/>
      <c r="B61" s="10"/>
      <c r="C61" s="10"/>
      <c r="D61" s="10"/>
      <c r="E61" s="10"/>
      <c r="F61" s="10"/>
      <c r="G61" s="10"/>
      <c r="H61" s="10"/>
      <c r="I61" s="10"/>
      <c r="J61" s="10"/>
      <c r="K61" s="10"/>
    </row>
    <row r="62" spans="1:11">
      <c r="A62" s="20"/>
      <c r="B62" s="10"/>
      <c r="C62" s="10"/>
      <c r="D62" s="10"/>
      <c r="E62" s="10"/>
      <c r="F62" s="10"/>
      <c r="G62" s="10"/>
      <c r="H62" s="10"/>
      <c r="I62" s="10"/>
      <c r="J62" s="10"/>
      <c r="K62" s="10"/>
    </row>
    <row r="63" spans="1:11">
      <c r="A63" s="20"/>
      <c r="B63" s="10"/>
      <c r="C63" s="10"/>
      <c r="D63" s="10"/>
      <c r="E63" s="10"/>
      <c r="F63" s="10"/>
      <c r="G63" s="10"/>
      <c r="H63" s="10"/>
      <c r="I63" s="10"/>
      <c r="J63" s="10"/>
      <c r="K63" s="10"/>
    </row>
    <row r="64" spans="1:11">
      <c r="A64" s="20"/>
      <c r="B64" s="10"/>
      <c r="C64" s="10"/>
      <c r="D64" s="10"/>
      <c r="E64" s="10"/>
      <c r="F64" s="10"/>
      <c r="G64" s="10"/>
      <c r="H64" s="10"/>
      <c r="I64" s="10"/>
      <c r="J64" s="10"/>
      <c r="K64" s="10"/>
    </row>
    <row r="65" spans="1:11">
      <c r="A65" s="20"/>
      <c r="B65" s="10"/>
      <c r="C65" s="10"/>
      <c r="D65" s="10"/>
      <c r="E65" s="10"/>
      <c r="F65" s="10"/>
      <c r="G65" s="10"/>
      <c r="H65" s="10"/>
      <c r="I65" s="10"/>
      <c r="J65" s="10"/>
      <c r="K65" s="10"/>
    </row>
    <row r="66" spans="1:11">
      <c r="A66" s="20"/>
      <c r="B66" s="10"/>
      <c r="C66" s="10"/>
      <c r="D66" s="10"/>
      <c r="E66" s="10"/>
      <c r="F66" s="10"/>
      <c r="G66" s="10"/>
      <c r="H66" s="10"/>
      <c r="I66" s="10"/>
      <c r="J66" s="10"/>
      <c r="K66" s="10"/>
    </row>
    <row r="67" spans="1:11">
      <c r="A67" s="20"/>
      <c r="B67" s="10"/>
      <c r="C67" s="10"/>
      <c r="D67" s="10"/>
      <c r="E67" s="10"/>
      <c r="F67" s="10"/>
      <c r="G67" s="10"/>
      <c r="H67" s="10"/>
      <c r="I67" s="10"/>
      <c r="J67" s="10"/>
      <c r="K67" s="10"/>
    </row>
    <row r="68" spans="1:11">
      <c r="A68" s="20"/>
      <c r="B68" s="10"/>
      <c r="C68" s="10"/>
      <c r="D68" s="10"/>
      <c r="E68" s="10"/>
      <c r="F68" s="10"/>
      <c r="G68" s="10"/>
      <c r="H68" s="10"/>
      <c r="I68" s="10"/>
      <c r="J68" s="10"/>
      <c r="K68" s="10"/>
    </row>
    <row r="69" spans="1:11">
      <c r="A69" s="20"/>
      <c r="B69" s="10"/>
      <c r="C69" s="10"/>
      <c r="D69" s="10"/>
      <c r="E69" s="10"/>
      <c r="F69" s="10"/>
      <c r="G69" s="10"/>
      <c r="H69" s="10"/>
      <c r="I69" s="10"/>
      <c r="J69" s="10"/>
      <c r="K69" s="10"/>
    </row>
    <row r="70" spans="1:11">
      <c r="A70" s="20"/>
      <c r="B70" s="10"/>
      <c r="C70" s="10"/>
      <c r="D70" s="10"/>
      <c r="E70" s="10"/>
      <c r="F70" s="10"/>
      <c r="G70" s="10"/>
      <c r="H70" s="10"/>
      <c r="I70" s="10"/>
      <c r="J70" s="10"/>
      <c r="K70" s="10"/>
    </row>
    <row r="71" spans="1:11">
      <c r="A71" s="20"/>
      <c r="B71" s="10"/>
      <c r="C71" s="10"/>
      <c r="D71" s="10"/>
      <c r="E71" s="10"/>
      <c r="F71" s="10"/>
      <c r="G71" s="10"/>
      <c r="H71" s="10"/>
      <c r="I71" s="10"/>
      <c r="J71" s="10"/>
      <c r="K71" s="10"/>
    </row>
    <row r="72" spans="1:11">
      <c r="B72" s="10"/>
      <c r="C72" s="10"/>
      <c r="D72" s="10"/>
      <c r="E72" s="10"/>
      <c r="F72" s="10"/>
      <c r="G72" s="10"/>
      <c r="H72" s="10"/>
      <c r="I72" s="10"/>
      <c r="J72" s="10"/>
      <c r="K72" s="10"/>
    </row>
    <row r="73" spans="1:11">
      <c r="B73" s="10"/>
      <c r="C73" s="10"/>
      <c r="D73" s="10"/>
      <c r="E73" s="10"/>
      <c r="F73" s="10"/>
      <c r="G73" s="10"/>
      <c r="H73" s="10"/>
      <c r="I73" s="10"/>
      <c r="J73" s="10"/>
      <c r="K73" s="10"/>
    </row>
    <row r="74" spans="1:11">
      <c r="B74" s="10"/>
      <c r="C74" s="10"/>
      <c r="D74" s="10"/>
      <c r="E74" s="10"/>
      <c r="F74" s="10"/>
      <c r="G74" s="10"/>
      <c r="H74" s="10"/>
      <c r="I74" s="10"/>
      <c r="J74" s="10"/>
      <c r="K74" s="10"/>
    </row>
    <row r="75" spans="1:11">
      <c r="B75" s="10"/>
      <c r="C75" s="10"/>
      <c r="D75" s="10"/>
      <c r="E75" s="10"/>
      <c r="F75" s="10"/>
      <c r="G75" s="10"/>
      <c r="H75" s="10"/>
      <c r="I75" s="10"/>
      <c r="J75" s="10"/>
      <c r="K75" s="10"/>
    </row>
    <row r="76" spans="1:11">
      <c r="B76" s="10"/>
      <c r="C76" s="10"/>
      <c r="D76" s="10"/>
      <c r="E76" s="10"/>
      <c r="F76" s="10"/>
      <c r="G76" s="10"/>
      <c r="H76" s="10"/>
      <c r="I76" s="10"/>
      <c r="J76" s="10"/>
      <c r="K76" s="10"/>
    </row>
    <row r="77" spans="1:11">
      <c r="B77" s="10"/>
      <c r="C77" s="10"/>
      <c r="D77" s="10"/>
      <c r="E77" s="10"/>
      <c r="F77" s="10"/>
      <c r="G77" s="10"/>
      <c r="H77" s="10"/>
      <c r="I77" s="10"/>
      <c r="J77" s="10"/>
      <c r="K77" s="10"/>
    </row>
    <row r="78" spans="1:11">
      <c r="B78" s="10"/>
      <c r="C78" s="10"/>
      <c r="D78" s="10"/>
      <c r="E78" s="10"/>
      <c r="F78" s="10"/>
      <c r="G78" s="10"/>
      <c r="H78" s="10"/>
      <c r="I78" s="10"/>
      <c r="J78" s="10"/>
      <c r="K78" s="10"/>
    </row>
    <row r="79" spans="1:11">
      <c r="B79" s="10"/>
      <c r="C79" s="10"/>
      <c r="D79" s="10"/>
      <c r="E79" s="10"/>
      <c r="F79" s="10"/>
      <c r="G79" s="10"/>
      <c r="H79" s="10"/>
      <c r="I79" s="10"/>
      <c r="J79" s="10"/>
      <c r="K79" s="10"/>
    </row>
    <row r="80" spans="1:11">
      <c r="B80" s="10"/>
      <c r="C80" s="10"/>
      <c r="D80" s="10"/>
      <c r="E80" s="10"/>
      <c r="F80" s="10"/>
      <c r="G80" s="10"/>
      <c r="H80" s="10"/>
      <c r="I80" s="10"/>
      <c r="J80" s="10"/>
      <c r="K80" s="10"/>
    </row>
    <row r="81" spans="2:11">
      <c r="B81" s="10"/>
      <c r="C81" s="10"/>
      <c r="D81" s="10"/>
      <c r="E81" s="10"/>
      <c r="F81" s="10"/>
      <c r="G81" s="10"/>
      <c r="H81" s="10"/>
      <c r="I81" s="10"/>
      <c r="J81" s="10"/>
      <c r="K81" s="10"/>
    </row>
    <row r="82" spans="2:11">
      <c r="B82" s="10"/>
      <c r="C82" s="10"/>
      <c r="D82" s="10"/>
      <c r="E82" s="10"/>
      <c r="F82" s="10"/>
      <c r="G82" s="10"/>
      <c r="H82" s="10"/>
      <c r="I82" s="10"/>
      <c r="J82" s="10"/>
      <c r="K82" s="10"/>
    </row>
    <row r="83" spans="2:11">
      <c r="B83" s="10"/>
      <c r="C83" s="10"/>
      <c r="D83" s="10"/>
      <c r="E83" s="10"/>
      <c r="F83" s="10"/>
      <c r="G83" s="10"/>
      <c r="H83" s="10"/>
      <c r="I83" s="10"/>
      <c r="J83" s="10"/>
      <c r="K83" s="10"/>
    </row>
    <row r="84" spans="2:11">
      <c r="B84" s="10"/>
      <c r="C84" s="10"/>
      <c r="D84" s="10"/>
      <c r="E84" s="10"/>
      <c r="F84" s="10"/>
      <c r="G84" s="10"/>
      <c r="H84" s="10"/>
      <c r="I84" s="10"/>
      <c r="J84" s="10"/>
      <c r="K84" s="10"/>
    </row>
    <row r="85" spans="2:11">
      <c r="B85" s="10"/>
      <c r="C85" s="10"/>
      <c r="D85" s="10"/>
      <c r="E85" s="10"/>
      <c r="F85" s="10"/>
      <c r="G85" s="10"/>
      <c r="H85" s="10"/>
      <c r="I85" s="10"/>
      <c r="J85" s="10"/>
      <c r="K85" s="10"/>
    </row>
    <row r="86" spans="2:11">
      <c r="B86" s="10"/>
      <c r="C86" s="10"/>
      <c r="D86" s="10"/>
      <c r="E86" s="10"/>
      <c r="F86" s="10"/>
      <c r="G86" s="10"/>
      <c r="H86" s="10"/>
      <c r="I86" s="10"/>
      <c r="J86" s="10"/>
      <c r="K86" s="10"/>
    </row>
    <row r="87" spans="2:11">
      <c r="B87" s="10"/>
      <c r="C87" s="10"/>
      <c r="D87" s="10"/>
      <c r="E87" s="10"/>
      <c r="F87" s="10"/>
      <c r="G87" s="10"/>
      <c r="H87" s="10"/>
      <c r="I87" s="10"/>
      <c r="J87" s="10"/>
      <c r="K87" s="10"/>
    </row>
    <row r="88" spans="2:11">
      <c r="B88" s="10"/>
      <c r="C88" s="10"/>
      <c r="D88" s="10"/>
      <c r="E88" s="10"/>
      <c r="F88" s="10"/>
      <c r="G88" s="10"/>
      <c r="H88" s="10"/>
      <c r="I88" s="10"/>
      <c r="J88" s="10"/>
      <c r="K88" s="10"/>
    </row>
    <row r="89" spans="2:11">
      <c r="B89" s="10"/>
      <c r="C89" s="10"/>
      <c r="D89" s="10"/>
      <c r="E89" s="10"/>
      <c r="F89" s="10"/>
      <c r="G89" s="10"/>
      <c r="H89" s="10"/>
      <c r="I89" s="10"/>
      <c r="J89" s="10"/>
      <c r="K89" s="10"/>
    </row>
    <row r="90" spans="2:11">
      <c r="B90" s="10"/>
      <c r="C90" s="10"/>
      <c r="D90" s="10"/>
      <c r="E90" s="10"/>
      <c r="F90" s="10"/>
      <c r="G90" s="10"/>
      <c r="H90" s="10"/>
      <c r="I90" s="10"/>
      <c r="J90" s="10"/>
      <c r="K90" s="10"/>
    </row>
    <row r="91" spans="2:11">
      <c r="B91" s="10"/>
      <c r="C91" s="10"/>
      <c r="D91" s="10"/>
      <c r="E91" s="10"/>
      <c r="F91" s="10"/>
      <c r="G91" s="10"/>
      <c r="H91" s="10"/>
      <c r="I91" s="10"/>
      <c r="J91" s="10"/>
      <c r="K91" s="10"/>
    </row>
    <row r="92" spans="2:11">
      <c r="B92" s="10"/>
      <c r="C92" s="10"/>
      <c r="D92" s="10"/>
      <c r="E92" s="10"/>
      <c r="F92" s="10"/>
      <c r="G92" s="10"/>
      <c r="H92" s="10"/>
      <c r="I92" s="10"/>
      <c r="J92" s="10"/>
      <c r="K92" s="10"/>
    </row>
    <row r="93" spans="2:11">
      <c r="B93" s="10"/>
      <c r="C93" s="10"/>
      <c r="D93" s="10"/>
      <c r="E93" s="10"/>
      <c r="F93" s="10"/>
      <c r="G93" s="10"/>
      <c r="H93" s="10"/>
      <c r="I93" s="10"/>
      <c r="J93" s="10"/>
      <c r="K93" s="10"/>
    </row>
    <row r="94" spans="2:11">
      <c r="B94" s="10"/>
      <c r="C94" s="10"/>
      <c r="D94" s="10"/>
      <c r="E94" s="10"/>
      <c r="F94" s="10"/>
      <c r="G94" s="10"/>
      <c r="H94" s="10"/>
      <c r="I94" s="10"/>
      <c r="J94" s="10"/>
      <c r="K94" s="10"/>
    </row>
    <row r="95" spans="2:11">
      <c r="B95" s="10"/>
      <c r="C95" s="10"/>
      <c r="D95" s="10"/>
      <c r="E95" s="10"/>
      <c r="F95" s="10"/>
      <c r="G95" s="10"/>
      <c r="H95" s="10"/>
      <c r="I95" s="10"/>
      <c r="J95" s="10"/>
      <c r="K95" s="10"/>
    </row>
    <row r="96" spans="2:11">
      <c r="B96" s="10"/>
      <c r="C96" s="10"/>
      <c r="D96" s="10"/>
      <c r="E96" s="10"/>
      <c r="F96" s="10"/>
      <c r="G96" s="10"/>
      <c r="H96" s="10"/>
      <c r="I96" s="10"/>
      <c r="J96" s="10"/>
      <c r="K96" s="10"/>
    </row>
    <row r="97" spans="2:11">
      <c r="B97" s="10"/>
      <c r="C97" s="10"/>
      <c r="D97" s="10"/>
      <c r="E97" s="10"/>
      <c r="F97" s="10"/>
      <c r="G97" s="10"/>
      <c r="H97" s="10"/>
      <c r="I97" s="10"/>
      <c r="J97" s="10"/>
      <c r="K97" s="10"/>
    </row>
    <row r="98" spans="2:11">
      <c r="B98" s="10"/>
      <c r="C98" s="10"/>
      <c r="D98" s="10"/>
      <c r="E98" s="10"/>
      <c r="F98" s="10"/>
      <c r="G98" s="10"/>
      <c r="H98" s="10"/>
      <c r="I98" s="10"/>
      <c r="J98" s="10"/>
      <c r="K98" s="10"/>
    </row>
    <row r="99" spans="2:11">
      <c r="B99" s="10"/>
      <c r="C99" s="10"/>
      <c r="D99" s="10"/>
      <c r="E99" s="10"/>
      <c r="F99" s="10"/>
      <c r="G99" s="10"/>
      <c r="H99" s="10"/>
      <c r="I99" s="10"/>
      <c r="J99" s="10"/>
      <c r="K99" s="10"/>
    </row>
    <row r="100" spans="2:11">
      <c r="B100" s="10"/>
      <c r="C100" s="10"/>
      <c r="D100" s="10"/>
      <c r="E100" s="10"/>
      <c r="F100" s="10"/>
      <c r="G100" s="10"/>
      <c r="H100" s="10"/>
      <c r="I100" s="10"/>
      <c r="J100" s="10"/>
      <c r="K100" s="10"/>
    </row>
    <row r="101" spans="2:11">
      <c r="B101" s="10"/>
      <c r="C101" s="10"/>
      <c r="D101" s="10"/>
      <c r="E101" s="10"/>
      <c r="F101" s="10"/>
      <c r="G101" s="10"/>
      <c r="H101" s="10"/>
      <c r="I101" s="10"/>
      <c r="J101" s="10"/>
      <c r="K101" s="10"/>
    </row>
    <row r="102" spans="2:11">
      <c r="B102" s="10"/>
      <c r="C102" s="10"/>
      <c r="D102" s="10"/>
      <c r="E102" s="10"/>
      <c r="F102" s="10"/>
      <c r="G102" s="10"/>
      <c r="H102" s="10"/>
      <c r="I102" s="10"/>
      <c r="J102" s="10"/>
      <c r="K102" s="10"/>
    </row>
    <row r="103" spans="2:11">
      <c r="B103" s="10"/>
      <c r="C103" s="10"/>
      <c r="D103" s="10"/>
      <c r="E103" s="10"/>
      <c r="F103" s="10"/>
      <c r="G103" s="10"/>
      <c r="H103" s="10"/>
      <c r="I103" s="10"/>
      <c r="J103" s="10"/>
      <c r="K103" s="10"/>
    </row>
    <row r="104" spans="2:11">
      <c r="B104" s="10"/>
      <c r="C104" s="10"/>
      <c r="D104" s="10"/>
      <c r="E104" s="10"/>
      <c r="F104" s="10"/>
      <c r="G104" s="10"/>
      <c r="H104" s="10"/>
      <c r="I104" s="10"/>
      <c r="J104" s="10"/>
      <c r="K104" s="10"/>
    </row>
    <row r="105" spans="2:11">
      <c r="B105" s="10"/>
      <c r="C105" s="10"/>
      <c r="D105" s="10"/>
      <c r="E105" s="10"/>
      <c r="F105" s="10"/>
      <c r="G105" s="10"/>
      <c r="H105" s="10"/>
      <c r="I105" s="10"/>
      <c r="J105" s="10"/>
      <c r="K105" s="10"/>
    </row>
    <row r="106" spans="2:11">
      <c r="B106" s="10"/>
      <c r="C106" s="10"/>
      <c r="D106" s="10"/>
      <c r="E106" s="10"/>
      <c r="F106" s="10"/>
      <c r="G106" s="10"/>
      <c r="H106" s="10"/>
      <c r="I106" s="10"/>
      <c r="J106" s="10"/>
      <c r="K106" s="10"/>
    </row>
    <row r="107" spans="2:11">
      <c r="B107" s="10"/>
      <c r="C107" s="10"/>
      <c r="D107" s="10"/>
      <c r="E107" s="10"/>
      <c r="F107" s="10"/>
      <c r="G107" s="10"/>
      <c r="H107" s="10"/>
      <c r="I107" s="10"/>
      <c r="J107" s="10"/>
      <c r="K107" s="10"/>
    </row>
    <row r="108" spans="2:11">
      <c r="B108" s="10"/>
      <c r="C108" s="10"/>
      <c r="D108" s="10"/>
      <c r="E108" s="10"/>
      <c r="F108" s="10"/>
      <c r="G108" s="10"/>
      <c r="H108" s="10"/>
      <c r="I108" s="10"/>
      <c r="J108" s="10"/>
      <c r="K108" s="10"/>
    </row>
    <row r="109" spans="2:11">
      <c r="B109" s="10"/>
      <c r="C109" s="10"/>
      <c r="D109" s="10"/>
      <c r="E109" s="10"/>
      <c r="F109" s="10"/>
      <c r="G109" s="10"/>
      <c r="H109" s="10"/>
      <c r="I109" s="10"/>
      <c r="J109" s="10"/>
      <c r="K109" s="10"/>
    </row>
    <row r="110" spans="2:11">
      <c r="B110" s="10"/>
      <c r="C110" s="10"/>
      <c r="D110" s="10"/>
      <c r="E110" s="10"/>
      <c r="F110" s="10"/>
      <c r="G110" s="10"/>
      <c r="H110" s="10"/>
      <c r="I110" s="10"/>
      <c r="J110" s="10"/>
      <c r="K110" s="10"/>
    </row>
    <row r="111" spans="2:11">
      <c r="B111" s="10"/>
      <c r="C111" s="10"/>
      <c r="D111" s="10"/>
      <c r="E111" s="10"/>
      <c r="F111" s="10"/>
      <c r="G111" s="10"/>
      <c r="H111" s="10"/>
      <c r="I111" s="10"/>
      <c r="J111" s="10"/>
      <c r="K111" s="10"/>
    </row>
    <row r="112" spans="2:11">
      <c r="B112" s="10"/>
      <c r="C112" s="10"/>
      <c r="D112" s="10"/>
      <c r="E112" s="10"/>
      <c r="F112" s="10"/>
      <c r="G112" s="10"/>
      <c r="H112" s="10"/>
      <c r="I112" s="10"/>
      <c r="J112" s="10"/>
      <c r="K112" s="10"/>
    </row>
    <row r="113" spans="2:11">
      <c r="B113" s="10"/>
      <c r="C113" s="10"/>
      <c r="D113" s="10"/>
      <c r="E113" s="10"/>
      <c r="F113" s="10"/>
      <c r="G113" s="10"/>
      <c r="H113" s="10"/>
      <c r="I113" s="10"/>
      <c r="J113" s="10"/>
      <c r="K113" s="10"/>
    </row>
    <row r="114" spans="2:11">
      <c r="B114" s="10"/>
      <c r="C114" s="10"/>
      <c r="D114" s="10"/>
      <c r="E114" s="10"/>
      <c r="F114" s="10"/>
      <c r="G114" s="10"/>
      <c r="H114" s="10"/>
      <c r="I114" s="10"/>
      <c r="J114" s="10"/>
      <c r="K114" s="10"/>
    </row>
    <row r="115" spans="2:11">
      <c r="B115" s="10"/>
      <c r="C115" s="10"/>
      <c r="D115" s="10"/>
      <c r="E115" s="10"/>
      <c r="F115" s="10"/>
      <c r="G115" s="10"/>
      <c r="H115" s="10"/>
      <c r="I115" s="10"/>
      <c r="J115" s="10"/>
      <c r="K115" s="10"/>
    </row>
    <row r="116" spans="2:11">
      <c r="B116" s="10"/>
      <c r="C116" s="10"/>
      <c r="D116" s="10"/>
      <c r="E116" s="10"/>
      <c r="F116" s="10"/>
      <c r="G116" s="10"/>
      <c r="H116" s="10"/>
      <c r="I116" s="10"/>
      <c r="J116" s="10"/>
      <c r="K116" s="10"/>
    </row>
    <row r="117" spans="2:11">
      <c r="B117" s="10"/>
      <c r="C117" s="10"/>
      <c r="D117" s="10"/>
      <c r="E117" s="10"/>
      <c r="F117" s="10"/>
      <c r="G117" s="10"/>
      <c r="H117" s="10"/>
      <c r="I117" s="10"/>
      <c r="J117" s="10"/>
      <c r="K117" s="10"/>
    </row>
    <row r="118" spans="2:11">
      <c r="B118" s="10"/>
      <c r="C118" s="10"/>
      <c r="D118" s="10"/>
      <c r="E118" s="10"/>
      <c r="F118" s="10"/>
      <c r="G118" s="10"/>
      <c r="H118" s="10"/>
      <c r="I118" s="10"/>
      <c r="J118" s="10"/>
      <c r="K118" s="10"/>
    </row>
    <row r="119" spans="2:11">
      <c r="B119" s="10"/>
      <c r="C119" s="10"/>
      <c r="D119" s="10"/>
      <c r="E119" s="10"/>
      <c r="F119" s="10"/>
      <c r="G119" s="10"/>
      <c r="H119" s="10"/>
      <c r="I119" s="10"/>
      <c r="J119" s="10"/>
      <c r="K119" s="10"/>
    </row>
    <row r="120" spans="2:11">
      <c r="B120" s="10"/>
      <c r="C120" s="10"/>
      <c r="D120" s="10"/>
      <c r="E120" s="10"/>
      <c r="F120" s="10"/>
      <c r="G120" s="10"/>
      <c r="H120" s="10"/>
      <c r="I120" s="10"/>
      <c r="J120" s="10"/>
      <c r="K120" s="10"/>
    </row>
  </sheetData>
  <mergeCells count="11">
    <mergeCell ref="Q3:Q4"/>
    <mergeCell ref="R3:U3"/>
    <mergeCell ref="A1:U1"/>
    <mergeCell ref="L3:L4"/>
    <mergeCell ref="M3:P3"/>
    <mergeCell ref="I2:K2"/>
    <mergeCell ref="A3:A4"/>
    <mergeCell ref="B3:B4"/>
    <mergeCell ref="G3:G4"/>
    <mergeCell ref="H3:K3"/>
    <mergeCell ref="C3:F3"/>
  </mergeCells>
  <pageMargins left="0" right="0" top="0.35433070866141736" bottom="0.15748031496062992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Бюджетные инвестиции к 1-у чте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2024-11-16T14:41:40Z</dcterms:modified>
</cp:coreProperties>
</file>