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02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5" i="1" l="1"/>
  <c r="H11" i="1" l="1"/>
  <c r="D11" i="1"/>
  <c r="E11" i="1"/>
  <c r="G6" i="1"/>
  <c r="G7" i="1"/>
  <c r="G8" i="1"/>
  <c r="G9" i="1"/>
  <c r="I9" i="1" s="1"/>
  <c r="G10" i="1"/>
  <c r="I10" i="1" s="1"/>
  <c r="G5" i="1"/>
  <c r="I8" i="1" l="1"/>
  <c r="I7" i="1"/>
  <c r="I6" i="1"/>
  <c r="I5" i="1"/>
  <c r="G11" i="1"/>
  <c r="I11" i="1" l="1"/>
</calcChain>
</file>

<file path=xl/sharedStrings.xml><?xml version="1.0" encoding="utf-8"?>
<sst xmlns="http://schemas.openxmlformats.org/spreadsheetml/2006/main" count="22" uniqueCount="22">
  <si>
    <t>Администрация  Кривошеевского сельского поселения</t>
  </si>
  <si>
    <t>Администрация  Маломаяченского  сельского поселения</t>
  </si>
  <si>
    <t>Администрация Плотавского сельского поселения</t>
  </si>
  <si>
    <t>Администрация Подолешенского сельского поселения</t>
  </si>
  <si>
    <t>Администрация Призначенского сельского поселения</t>
  </si>
  <si>
    <t>Администрация Шаховского сельского поселения</t>
  </si>
  <si>
    <t>Всего</t>
  </si>
  <si>
    <t>Кол-во лесов (шт)</t>
  </si>
  <si>
    <t>Наименование поселения</t>
  </si>
  <si>
    <t>№   п/п</t>
  </si>
  <si>
    <t>Площадь, кв.м.</t>
  </si>
  <si>
    <t>Стоимость услуги за км, тыс. рублей</t>
  </si>
  <si>
    <t>Протяженность, км</t>
  </si>
  <si>
    <t>МБТ, тыс. рублей</t>
  </si>
  <si>
    <t>Формула расчета</t>
  </si>
  <si>
    <t>8=(6*5)</t>
  </si>
  <si>
    <t>10=(8+9)</t>
  </si>
  <si>
    <t>ВСЕГО МБТ, тыс. рублей</t>
  </si>
  <si>
    <t>МБТ= стоимость услуги*протяженность/1 км*2 минерал.полосы*2 раз в месяц</t>
  </si>
  <si>
    <t>МБТ на 2025 год, тыс. рублей</t>
  </si>
  <si>
    <t>Расчет МБТ на осуществление мероприятий по лесоустройству в отношении лесов, расположенных на территориях населенных пунктов Прохоровского района Белгородской области (ОГАУ "Лесопожарный центр") на 2025 год</t>
  </si>
  <si>
    <t>7=(6*5)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</si>
</sst>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I15"/>
  <sheetViews>
    <sheetView tabSelected="1" workbookViewId="0">
      <selection activeCell="M8" sqref="M8"/>
    </sheetView>
  </sheetViews>
  <sheetFormatPr defaultRowHeight="15" x14ac:dyDescent="0.25"/>
  <cols>
    <col min="2" max="2" width="36.5703125" customWidth="1"/>
    <col min="4" max="4" width="11.140625" customWidth="1"/>
    <col min="5" max="5" width="11.7109375" customWidth="1"/>
    <col min="6" max="6" width="12" customWidth="1"/>
    <col min="7" max="7" width="11.28515625" hidden="1" customWidth="1"/>
    <col min="8" max="8" width="11.28515625" customWidth="1"/>
    <col min="9" max="9" width="11.140625" hidden="1" customWidth="1"/>
  </cols>
  <sheetData>
    <row r="1" spans="1:9" ht="57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4"/>
    </row>
    <row r="2" spans="1:9" ht="15.75" thickBot="1" x14ac:dyDescent="0.3"/>
    <row r="3" spans="1:9" ht="63.75" customHeight="1" thickBot="1" x14ac:dyDescent="0.3">
      <c r="A3" s="16" t="s">
        <v>9</v>
      </c>
      <c r="B3" s="16" t="s">
        <v>8</v>
      </c>
      <c r="C3" s="16" t="s">
        <v>7</v>
      </c>
      <c r="D3" s="16" t="s">
        <v>10</v>
      </c>
      <c r="E3" s="16" t="s">
        <v>12</v>
      </c>
      <c r="F3" s="16" t="s">
        <v>11</v>
      </c>
      <c r="G3" s="16" t="s">
        <v>13</v>
      </c>
      <c r="H3" s="16" t="s">
        <v>19</v>
      </c>
      <c r="I3" s="1" t="s">
        <v>17</v>
      </c>
    </row>
    <row r="4" spans="1:9" ht="13.5" customHeight="1" thickBot="1" x14ac:dyDescent="0.3">
      <c r="A4" s="9">
        <v>1</v>
      </c>
      <c r="B4" s="9">
        <v>2</v>
      </c>
      <c r="C4" s="9">
        <v>3</v>
      </c>
      <c r="D4" s="10">
        <v>4</v>
      </c>
      <c r="E4" s="10">
        <v>5</v>
      </c>
      <c r="F4" s="10">
        <v>6</v>
      </c>
      <c r="G4" s="10" t="s">
        <v>15</v>
      </c>
      <c r="H4" s="10" t="s">
        <v>21</v>
      </c>
      <c r="I4" s="10" t="s">
        <v>16</v>
      </c>
    </row>
    <row r="5" spans="1:9" ht="32.25" thickBot="1" x14ac:dyDescent="0.3">
      <c r="A5" s="4">
        <v>1</v>
      </c>
      <c r="B5" s="1" t="s">
        <v>0</v>
      </c>
      <c r="C5" s="1">
        <v>1</v>
      </c>
      <c r="D5" s="5">
        <v>70000</v>
      </c>
      <c r="E5" s="2">
        <v>1.21</v>
      </c>
      <c r="F5" s="7">
        <v>10</v>
      </c>
      <c r="G5" s="7" t="e">
        <f>#REF!*E5/1*2*2</f>
        <v>#REF!</v>
      </c>
      <c r="H5" s="7">
        <f>F5*E5/1</f>
        <v>12.1</v>
      </c>
      <c r="I5" s="7" t="e">
        <f>G5+H5</f>
        <v>#REF!</v>
      </c>
    </row>
    <row r="6" spans="1:9" ht="32.25" thickBot="1" x14ac:dyDescent="0.3">
      <c r="A6" s="2">
        <v>2</v>
      </c>
      <c r="B6" s="2" t="s">
        <v>1</v>
      </c>
      <c r="C6" s="2">
        <v>1</v>
      </c>
      <c r="D6" s="5">
        <v>30000</v>
      </c>
      <c r="E6" s="2">
        <v>1.19</v>
      </c>
      <c r="F6" s="7">
        <v>10</v>
      </c>
      <c r="G6" s="7" t="e">
        <f>#REF!*E6/1*2*2</f>
        <v>#REF!</v>
      </c>
      <c r="H6" s="7">
        <f t="shared" ref="H6:H10" si="0">F6*E6/1</f>
        <v>11.899999999999999</v>
      </c>
      <c r="I6" s="7" t="e">
        <f t="shared" ref="I6:I10" si="1">G6+H6</f>
        <v>#REF!</v>
      </c>
    </row>
    <row r="7" spans="1:9" ht="32.25" thickBot="1" x14ac:dyDescent="0.3">
      <c r="A7" s="2">
        <v>3</v>
      </c>
      <c r="B7" s="2" t="s">
        <v>2</v>
      </c>
      <c r="C7" s="2">
        <v>1</v>
      </c>
      <c r="D7" s="5">
        <v>15000</v>
      </c>
      <c r="E7" s="2">
        <v>0.55000000000000004</v>
      </c>
      <c r="F7" s="7">
        <v>10</v>
      </c>
      <c r="G7" s="7" t="e">
        <f>#REF!*E7/1*2*2</f>
        <v>#REF!</v>
      </c>
      <c r="H7" s="7">
        <f t="shared" si="0"/>
        <v>5.5</v>
      </c>
      <c r="I7" s="7" t="e">
        <f t="shared" si="1"/>
        <v>#REF!</v>
      </c>
    </row>
    <row r="8" spans="1:9" ht="32.25" thickBot="1" x14ac:dyDescent="0.3">
      <c r="A8" s="2">
        <v>4</v>
      </c>
      <c r="B8" s="2" t="s">
        <v>3</v>
      </c>
      <c r="C8" s="2">
        <v>1</v>
      </c>
      <c r="D8" s="5">
        <v>15000</v>
      </c>
      <c r="E8" s="2">
        <v>0.65</v>
      </c>
      <c r="F8" s="7">
        <v>10</v>
      </c>
      <c r="G8" s="7" t="e">
        <f>#REF!*E8/1*2*2</f>
        <v>#REF!</v>
      </c>
      <c r="H8" s="7">
        <f t="shared" si="0"/>
        <v>6.5</v>
      </c>
      <c r="I8" s="7" t="e">
        <f t="shared" si="1"/>
        <v>#REF!</v>
      </c>
    </row>
    <row r="9" spans="1:9" ht="32.25" thickBot="1" x14ac:dyDescent="0.3">
      <c r="A9" s="2">
        <v>5</v>
      </c>
      <c r="B9" s="2" t="s">
        <v>4</v>
      </c>
      <c r="C9" s="2">
        <v>2</v>
      </c>
      <c r="D9" s="6">
        <v>100000</v>
      </c>
      <c r="E9" s="1">
        <v>2.1070000000000002</v>
      </c>
      <c r="F9" s="7">
        <v>10</v>
      </c>
      <c r="G9" s="7" t="e">
        <f>#REF!*E9/1*2*2</f>
        <v>#REF!</v>
      </c>
      <c r="H9" s="7">
        <f t="shared" si="0"/>
        <v>21.07</v>
      </c>
      <c r="I9" s="7" t="e">
        <f t="shared" si="1"/>
        <v>#REF!</v>
      </c>
    </row>
    <row r="10" spans="1:9" ht="32.25" thickBot="1" x14ac:dyDescent="0.3">
      <c r="A10" s="2">
        <v>6</v>
      </c>
      <c r="B10" s="2" t="s">
        <v>5</v>
      </c>
      <c r="C10" s="2">
        <v>1</v>
      </c>
      <c r="D10" s="5">
        <v>50000</v>
      </c>
      <c r="E10" s="2">
        <v>3.27</v>
      </c>
      <c r="F10" s="7">
        <v>10</v>
      </c>
      <c r="G10" s="7" t="e">
        <f>#REF!*E10/1*2*2</f>
        <v>#REF!</v>
      </c>
      <c r="H10" s="7">
        <f t="shared" si="0"/>
        <v>32.700000000000003</v>
      </c>
      <c r="I10" s="7" t="e">
        <f t="shared" si="1"/>
        <v>#REF!</v>
      </c>
    </row>
    <row r="11" spans="1:9" s="12" customFormat="1" ht="16.5" thickBot="1" x14ac:dyDescent="0.3">
      <c r="A11" s="11"/>
      <c r="B11" s="3" t="s">
        <v>6</v>
      </c>
      <c r="C11" s="3">
        <v>7</v>
      </c>
      <c r="D11" s="13">
        <f>SUM(D5:D10)</f>
        <v>280000</v>
      </c>
      <c r="E11" s="11">
        <f>SUM(E5:E10)</f>
        <v>8.9770000000000003</v>
      </c>
      <c r="F11" s="15">
        <v>10</v>
      </c>
      <c r="G11" s="8" t="e">
        <f>SUM(G5:G10)</f>
        <v>#REF!</v>
      </c>
      <c r="H11" s="8">
        <f t="shared" ref="H11" si="2">SUM(H5:H10)</f>
        <v>89.77000000000001</v>
      </c>
      <c r="I11" s="8" t="e">
        <f t="shared" ref="I11" si="3">SUM(I5:I10)</f>
        <v>#REF!</v>
      </c>
    </row>
    <row r="14" spans="1:9" x14ac:dyDescent="0.25">
      <c r="B14" t="s">
        <v>14</v>
      </c>
    </row>
    <row r="15" spans="1:9" x14ac:dyDescent="0.25">
      <c r="B15" t="s">
        <v>18</v>
      </c>
    </row>
  </sheetData>
  <mergeCells count="1">
    <mergeCell ref="A1:H1"/>
  </mergeCells>
  <pageMargins left="1.1023622047244095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2024-11-12T14:16:06Z</dcterms:modified>
</cp:coreProperties>
</file>